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aa3699b06b15a04/Documents/"/>
    </mc:Choice>
  </mc:AlternateContent>
  <xr:revisionPtr revIDLastSave="0" documentId="14_{BA36B58C-F276-455E-8978-EFC27DFE5CC7}" xr6:coauthVersionLast="47" xr6:coauthVersionMax="47" xr10:uidLastSave="{00000000-0000-0000-0000-000000000000}"/>
  <bookViews>
    <workbookView xWindow="-108" yWindow="-108" windowWidth="23256" windowHeight="12456" xr2:uid="{5ADF6CA1-59A0-4855-8FC0-686F52B407A7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7" i="1" l="1"/>
  <c r="G43" i="1"/>
  <c r="G31" i="1"/>
  <c r="G90" i="1"/>
  <c r="G69" i="1"/>
  <c r="G181" i="1" l="1"/>
  <c r="G172" i="1"/>
  <c r="G111" i="1"/>
  <c r="G6" i="1" l="1"/>
  <c r="G87" i="1"/>
  <c r="G141" i="1"/>
  <c r="G25" i="1"/>
  <c r="G21" i="1"/>
  <c r="G192" i="1" l="1"/>
  <c r="G193" i="1"/>
  <c r="G197" i="1"/>
  <c r="G195" i="1"/>
  <c r="G190" i="1"/>
  <c r="G188" i="1"/>
  <c r="G67" i="1"/>
  <c r="G187" i="1"/>
  <c r="G186" i="1"/>
  <c r="G185" i="1"/>
  <c r="G184" i="1"/>
  <c r="G128" i="1" l="1"/>
  <c r="G127" i="1"/>
  <c r="G89" i="1"/>
  <c r="G33" i="1"/>
  <c r="G29" i="1"/>
  <c r="G27" i="1"/>
  <c r="G154" i="1" l="1"/>
  <c r="G161" i="1" l="1"/>
  <c r="G146" i="1"/>
  <c r="G42" i="1"/>
  <c r="G39" i="1"/>
  <c r="G36" i="1"/>
  <c r="G215" i="1" l="1"/>
  <c r="G214" i="1"/>
  <c r="G213" i="1"/>
  <c r="G212" i="1"/>
  <c r="G211" i="1"/>
  <c r="G210" i="1"/>
  <c r="G183" i="1"/>
  <c r="G180" i="1"/>
  <c r="G171" i="1"/>
  <c r="G170" i="1"/>
  <c r="G166" i="1"/>
  <c r="G165" i="1"/>
  <c r="G162" i="1"/>
  <c r="G160" i="1"/>
  <c r="G159" i="1"/>
  <c r="G158" i="1"/>
  <c r="G139" i="1"/>
  <c r="G137" i="1"/>
  <c r="G136" i="1"/>
  <c r="G135" i="1"/>
  <c r="G134" i="1"/>
  <c r="G132" i="1"/>
  <c r="G131" i="1"/>
  <c r="G126" i="1"/>
  <c r="G120" i="1"/>
  <c r="G102" i="1"/>
  <c r="G94" i="1"/>
  <c r="G92" i="1"/>
  <c r="G76" i="1"/>
  <c r="G73" i="1"/>
  <c r="G61" i="1"/>
  <c r="G58" i="1"/>
  <c r="G57" i="1"/>
  <c r="G35" i="1"/>
  <c r="G30" i="1"/>
  <c r="G226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<sst xmlns="http://schemas.openxmlformats.org/spreadsheetml/2006/main" count="616" uniqueCount="350">
  <si>
    <t>ITEM</t>
  </si>
  <si>
    <t>PRICE</t>
  </si>
  <si>
    <t>DESCRIPTION</t>
  </si>
  <si>
    <t>No visible cracks. Dated xxx</t>
  </si>
  <si>
    <t>Model 55 Engine near complete</t>
  </si>
  <si>
    <t>Includes valves, pistons, crankshaft, head</t>
  </si>
  <si>
    <t xml:space="preserve"> </t>
  </si>
  <si>
    <t>For use on Houk, Hayes, Buffalo #5 Wheels</t>
  </si>
  <si>
    <t>Kissel Nameplate Medallions - ea.</t>
  </si>
  <si>
    <t>Engine partly disassembled for restore.</t>
  </si>
  <si>
    <t>Has Transmission, Gen., Starter, Driveshaftt</t>
  </si>
  <si>
    <t xml:space="preserve">Has Wheel hubs. No wheels or bumpers </t>
  </si>
  <si>
    <t>Model 38 Dash Fusebox Cover</t>
  </si>
  <si>
    <t>Model 55 Double Bar Bumper</t>
  </si>
  <si>
    <t>Model 45 Remy Mod. 230 Generator</t>
  </si>
  <si>
    <t>Model 45, 55 Remy Mod. 912 Gen.</t>
  </si>
  <si>
    <t>Model 38 Remy Mod. 245 Generator</t>
  </si>
  <si>
    <t>Either type B or C</t>
  </si>
  <si>
    <t>Either type A or B</t>
  </si>
  <si>
    <t>Model 38, 45 Warner 229 Trans,</t>
  </si>
  <si>
    <t>With or without cone clutch</t>
  </si>
  <si>
    <t>Kissel Parts  -  For Sale</t>
  </si>
  <si>
    <t>Was running saw mill in California.</t>
  </si>
  <si>
    <t>Has Carb, Radiator, Gen. No Clutch or Trans.</t>
  </si>
  <si>
    <t>Mounted on cut front frame base. A Beast</t>
  </si>
  <si>
    <t>ILLUSTRATION</t>
  </si>
  <si>
    <t>RLH</t>
  </si>
  <si>
    <t>Used on 1919-mid 1920's Kissels w/Houk #5</t>
  </si>
  <si>
    <t>Complete but no Generator, Starter, Carb</t>
  </si>
  <si>
    <t>Includes Generator, Starter, Carb</t>
  </si>
  <si>
    <t>Engine Number on Kissel Plate 55-6737</t>
  </si>
  <si>
    <t>Engine Number on Kissel Plate 55-3767</t>
  </si>
  <si>
    <t>Engine number 126-1093. One of four known</t>
  </si>
  <si>
    <t>Engine number on Kissel Plate 55-9354</t>
  </si>
  <si>
    <t xml:space="preserve">Rare Kissel 1916 cast dashboard. Repaired. </t>
  </si>
  <si>
    <t>1916 is top in picture. 1917-8 is underneath</t>
  </si>
  <si>
    <t>Unrestored but good shape. Will work in 45's</t>
  </si>
  <si>
    <t>Unrestored. Has crossmenber steering arm</t>
  </si>
  <si>
    <t>Includes valves, pistons, crankshaft, head, cam</t>
  </si>
  <si>
    <t>For either 1916 or 1917-1918 styles</t>
  </si>
  <si>
    <t>Sale is for top 1916 only</t>
  </si>
  <si>
    <t>Longest 8-cyl. engine in USA</t>
  </si>
  <si>
    <t>Kissel Wood Wheel Hubcaps</t>
  </si>
  <si>
    <t>Aluminum octagon type for teens and twenties</t>
  </si>
  <si>
    <t>Complete. Could resurrect with some effort.</t>
  </si>
  <si>
    <t>Nice Shape as found. For mid-teens Kissel?</t>
  </si>
  <si>
    <t>Price Per Each !! Some differences in letters</t>
  </si>
  <si>
    <t xml:space="preserve">Brass as used on 1916-1918 Kissel fronts </t>
  </si>
  <si>
    <t>Unrestored. Some dings. Price is per each</t>
  </si>
  <si>
    <t>Kissel Teens Brass Early Hubcaps</t>
  </si>
  <si>
    <t>Kissel 6-38 Brass Hubcaps - Fronts</t>
  </si>
  <si>
    <t>Kissel 6-38 Brass Hubcaps - Rears</t>
  </si>
  <si>
    <t xml:space="preserve">Brass as used on 1916-1918 Kissel rears </t>
  </si>
  <si>
    <t>Aluminum. 2 1/2 ". Don’t know what year.</t>
  </si>
  <si>
    <t xml:space="preserve">Aluminum Hubcap - Generic </t>
  </si>
  <si>
    <t>Aluminum 2 1/2" like Kissel but no logo</t>
  </si>
  <si>
    <t>Good Shape. L or R sides available. Specify</t>
  </si>
  <si>
    <t>Some with races. Price is per each.</t>
  </si>
  <si>
    <t>Blue-Green style. Could fit Model 55's</t>
  </si>
  <si>
    <t>Kissel Model 45 Tail Light Lens</t>
  </si>
  <si>
    <t>Kissel Model 6-38 Floor Pedals.</t>
  </si>
  <si>
    <t>Price per Pair. Standard on 6-38's.</t>
  </si>
  <si>
    <t>Kissel Model 6-55 Floor Pedals</t>
  </si>
  <si>
    <t>Kissel Model 6-38 Distributor Caps</t>
  </si>
  <si>
    <t xml:space="preserve">Price Per Each. Two styles Available </t>
  </si>
  <si>
    <t>Two Styles used. Specify Pin-type or regular</t>
  </si>
  <si>
    <t>Kissel Model 6-38 Rotors</t>
  </si>
  <si>
    <t>Price Per Each. Adjustable rotation</t>
  </si>
  <si>
    <t>Kissel Model 6-38 Dash (1916 Cast)</t>
  </si>
  <si>
    <t>Beat up. 2 3/4" as above. Price is for each</t>
  </si>
  <si>
    <t>Unrestored but nice. Price is per each</t>
  </si>
  <si>
    <t>Kissel made starter armature, ends, casing</t>
  </si>
  <si>
    <t>As shown. Price per each. Good shape</t>
  </si>
  <si>
    <t>Kissel Model 6-38 Carburetor LB-1</t>
  </si>
  <si>
    <t>Unrestored as found. Always have a spare!</t>
  </si>
  <si>
    <t>Complete but no springs</t>
  </si>
  <si>
    <t>Kissel Model 6-55 Cowl Lights</t>
  </si>
  <si>
    <t xml:space="preserve">Three complete ones. Price per each. </t>
  </si>
  <si>
    <t>Kissel Model 55 or 75 Cowl Lights</t>
  </si>
  <si>
    <t>Several late twenties cowl lights. Price per each</t>
  </si>
  <si>
    <t>Was Dick Braun's. Appears never dissassembled</t>
  </si>
  <si>
    <t>Can be fitted on to Kissel Model 75 frames</t>
  </si>
  <si>
    <t>Original unrestored with or without old belts</t>
  </si>
  <si>
    <t>Gabriel Snubber Adjusting Tool</t>
  </si>
  <si>
    <t>I also have a wide assortment of hardware</t>
  </si>
  <si>
    <t xml:space="preserve">RARE. Good Shape. Required for Gabriels </t>
  </si>
  <si>
    <t>Bosch Snubber Set. One Pair.</t>
  </si>
  <si>
    <t>Model 55 , 75 Three-Bar Bumpers</t>
  </si>
  <si>
    <t>Aftermarket WEED three bar bumper</t>
  </si>
  <si>
    <t>Aftermarket bumper used on some Kissels</t>
  </si>
  <si>
    <t>Aftermarket Bar Bumper for 38, 45</t>
  </si>
  <si>
    <t>Nice Aftermarket bar bumper for Mod. 38 or 45's</t>
  </si>
  <si>
    <t>Bumpers were options then. Includes brackets</t>
  </si>
  <si>
    <t>Kissel 17" Wood Steering Wheel</t>
  </si>
  <si>
    <t>Kissel 18" Wood Steering Wheel.</t>
  </si>
  <si>
    <t>RARE. Good restorable shape. Original Kissel</t>
  </si>
  <si>
    <t>Give your 8-75 some zest!</t>
  </si>
  <si>
    <t>VERY RARE #4 "Flush" type wrench &amp; LH cap</t>
  </si>
  <si>
    <t xml:space="preserve">     (Price for both cap and wrench)</t>
  </si>
  <si>
    <t>Houk #4 "Octagon" Type Hub Caps</t>
  </si>
  <si>
    <t xml:space="preserve">     (Price is for both)</t>
  </si>
  <si>
    <t>One Aluminum, One Brass. Price for both</t>
  </si>
  <si>
    <t>Used on some twenties Kissels w/ #4 Houks</t>
  </si>
  <si>
    <t>Aluminum one is rough. Both Lefts</t>
  </si>
  <si>
    <t>Houk #4 "Octagon" Type Hub Cap</t>
  </si>
  <si>
    <t xml:space="preserve">      (Price is per each)</t>
  </si>
  <si>
    <t>Hayes not Houk! (10 tpi, not 12 tpi)</t>
  </si>
  <si>
    <t>Kissel Model 6-38, 6-45 Brake Drums</t>
  </si>
  <si>
    <t>Will fit Drum housings above</t>
  </si>
  <si>
    <t>Two Available with Universal ends. Price each</t>
  </si>
  <si>
    <t>Kissel Model 6-38 Drive Shaft</t>
  </si>
  <si>
    <t>Kissel Model 8-75 Radiator Core</t>
  </si>
  <si>
    <t>Very good appearance but not tested</t>
  </si>
  <si>
    <t>Kissel Model 45 Radiator and Shell</t>
  </si>
  <si>
    <t>Inquire. Give dimensions and orifice sizes.</t>
  </si>
  <si>
    <t>Kissel Model 6-55 front Axle</t>
  </si>
  <si>
    <t>Complete with steering crossmember</t>
  </si>
  <si>
    <t>Later model with brakes and hardware</t>
  </si>
  <si>
    <t>Kissel Model 6-55 Rear Axles w/brakes</t>
  </si>
  <si>
    <t>Three available. Have original brake hardware</t>
  </si>
  <si>
    <t>Kissel Model 6-38 Radiator Shell</t>
  </si>
  <si>
    <t xml:space="preserve">Houk #5 Octogonal Hub Cap Wrench </t>
  </si>
  <si>
    <t>Correct for #5 Octogonal Houk. Price for each</t>
  </si>
  <si>
    <t>Fyrac Thru-windshield Spotlights</t>
  </si>
  <si>
    <t>Unrestored very good originals. Price per each</t>
  </si>
  <si>
    <t>Fyrac Thru-windshield Spotlight</t>
  </si>
  <si>
    <t xml:space="preserve">      Original New Old Stock With Box</t>
  </si>
  <si>
    <t>Good to have a Spare. Price is for each!!</t>
  </si>
  <si>
    <t>Stromberg OC-2 Carburetor</t>
  </si>
  <si>
    <t xml:space="preserve">Ultra Rare. Will replace Stromberg OS-2. </t>
  </si>
  <si>
    <t>Professionally rebuilt by Howe. A masterpiece</t>
  </si>
  <si>
    <t>Kissel Houk #5 Front Wire Wheel Hubs</t>
  </si>
  <si>
    <t>For either "Flush" or "Octagon" caps</t>
  </si>
  <si>
    <t>Excellent orig. condition. 2 3/4". Price is for ea.</t>
  </si>
  <si>
    <t>Rare style wrench for Kissel Caps above</t>
  </si>
  <si>
    <t>No Markings. This price is for wrench only!</t>
  </si>
  <si>
    <t>Wrench is only one I've seen in thirty years</t>
  </si>
  <si>
    <t>Damaged clasp area needs to be repaired</t>
  </si>
  <si>
    <t>Identical to Houk/Buffalo except thread count</t>
  </si>
  <si>
    <t>Fyrac or Clymer spotlights were popular on Kissel</t>
  </si>
  <si>
    <t>Great condition. Some wear from 100 yr boxed</t>
  </si>
  <si>
    <t>Hard to find with box and instructions</t>
  </si>
  <si>
    <t xml:space="preserve">       (Price is for the Pair)</t>
  </si>
  <si>
    <t>Kissel Model 6-38 Starter Main Parts</t>
  </si>
  <si>
    <t>Appears to have all main pieces and internals</t>
  </si>
  <si>
    <t>Kissel Model 6-38 bare frame</t>
  </si>
  <si>
    <t>Bare Frame. No Axles nor Springs</t>
  </si>
  <si>
    <t>Good Shape. Painted. Complete as found</t>
  </si>
  <si>
    <t>Kissel Model 55 Radiator and shell</t>
  </si>
  <si>
    <t>Will price seperately. Models 45 &amp; 55 available</t>
  </si>
  <si>
    <t>Price per Pair. As used on Sedan (?)</t>
  </si>
  <si>
    <t>Kissel Model 6-55 Bare Frame (Each)</t>
  </si>
  <si>
    <t xml:space="preserve">   Several Available</t>
  </si>
  <si>
    <t>Rare. Hard to get. Each Complete Good Condition</t>
  </si>
  <si>
    <t>Same as OS-2 Except added adjustment</t>
  </si>
  <si>
    <t>I have three dozen. Please specify widths</t>
  </si>
  <si>
    <t>Kissel Houk #5 Octogonal Hubcaps</t>
  </si>
  <si>
    <t>Original as found. L or R Available</t>
  </si>
  <si>
    <t>Original restorable condition Houk/Buffalo #5's</t>
  </si>
  <si>
    <t>Just Good Hubcaps here. Price per each. Specify</t>
  </si>
  <si>
    <t xml:space="preserve">Kissel Dealership mechanical pencil. </t>
  </si>
  <si>
    <t>Marked "Kissel Kar" and "Milwaukee" Neat!</t>
  </si>
  <si>
    <t>Marked "Kissel Kar" and "Kansas" Neat!</t>
  </si>
  <si>
    <t>Manual describes Stromberg OS-2 and others</t>
  </si>
  <si>
    <t>Good to have for rebuilding, tuning, troubleshoot</t>
  </si>
  <si>
    <t>Val Quant History Of Kissel</t>
  </si>
  <si>
    <t>Hardcover. New or Near New. Several Available</t>
  </si>
  <si>
    <t>Soft Cover. Near New with some minor wear</t>
  </si>
  <si>
    <t>Kissel Model 6-38 Radiator Medallion</t>
  </si>
  <si>
    <t>Original As Found. Good Condition Considering.</t>
  </si>
  <si>
    <t>Has small hole drilled in Center. Missing rear nut</t>
  </si>
  <si>
    <t>Kissel Hughson Special Rad. Medallion</t>
  </si>
  <si>
    <t>Hughson was Leading Kissel Dealer in California</t>
  </si>
  <si>
    <t>Kissel Mod. 45, 55, 75, Rad. Medallions</t>
  </si>
  <si>
    <t>For Kissels 1919 and thereafter. Originals.</t>
  </si>
  <si>
    <t>These are missing rear lugs which can be affixed</t>
  </si>
  <si>
    <t>They are in great shape. You need a spare!</t>
  </si>
  <si>
    <t>These have the rear lug for thru-radiator attach</t>
  </si>
  <si>
    <t>Reproduction Kissel Medallions</t>
  </si>
  <si>
    <t>Thick Brass concave castings. Coasters?</t>
  </si>
  <si>
    <t>Good Quality. Could use as repros on Radiator</t>
  </si>
  <si>
    <t>Per Each</t>
  </si>
  <si>
    <t>Reproduction Kissel Medallion</t>
  </si>
  <si>
    <t xml:space="preserve">Kissel Model 6-55 Instruction Booklet </t>
  </si>
  <si>
    <t>Kissel Model 55 &amp; 75 Instruction Book</t>
  </si>
  <si>
    <t>Kissel Models 70, 80, 90, White Eagle</t>
  </si>
  <si>
    <t xml:space="preserve">Instruction Book #9. Two Available. Complete </t>
  </si>
  <si>
    <t xml:space="preserve">Instruction Book #8 Two Available. Complete </t>
  </si>
  <si>
    <t>Shows wear but each is complete. Price Per Each</t>
  </si>
  <si>
    <t>Instruction Book #7. Three Available. Complete</t>
  </si>
  <si>
    <t>Kissel Early Teen Radiator Medallion</t>
  </si>
  <si>
    <t>Great Quality Original ! No rear lug. Teens?</t>
  </si>
  <si>
    <t>Kissel Model 45 Body parts. Touring</t>
  </si>
  <si>
    <t>Fenders, Cowl, Body, Door remnants from 1921</t>
  </si>
  <si>
    <t>This sale limited to Sheet metal body parts Only</t>
  </si>
  <si>
    <t>KISSEL PARTS EXCHANGE RULES:</t>
  </si>
  <si>
    <t xml:space="preserve">C. Transactions must be between buyer and seller </t>
  </si>
  <si>
    <t>D. Prices to be as-is, where-is</t>
  </si>
  <si>
    <t>E. Delivery to be arranged by buyer and seller.</t>
  </si>
  <si>
    <t>A. This Exchange is a matchmaking service only</t>
  </si>
  <si>
    <t>B. Kissel volunteers will only facilitate matchs</t>
  </si>
  <si>
    <t xml:space="preserve">   Price is per each</t>
  </si>
  <si>
    <t xml:space="preserve">    Price is per each</t>
  </si>
  <si>
    <t>From old Model 45 and 55 cars. Different Styles</t>
  </si>
  <si>
    <t>Kissel Model 38, 45, 55, Fenders</t>
  </si>
  <si>
    <t xml:space="preserve">   Inquire</t>
  </si>
  <si>
    <t>Large number of beat-up front and rear fenders</t>
  </si>
  <si>
    <t>Kissel Model 6-38 Complete Cowl</t>
  </si>
  <si>
    <t>Complete 6-38 Cowl with Body Plate #38-235</t>
  </si>
  <si>
    <t>Price for Cap AND Wheel</t>
  </si>
  <si>
    <t>Price for Pair!</t>
  </si>
  <si>
    <t>Price for Pair</t>
  </si>
  <si>
    <t>Stromberg LB-1. Several complete units. As found.</t>
  </si>
  <si>
    <t>Good for Patterns or repair with much effort</t>
  </si>
  <si>
    <t>Kissel Model 45 &amp; 55 Top Water outlet</t>
  </si>
  <si>
    <t>Kissel Model 45 Tail Light Kissel Lens #2</t>
  </si>
  <si>
    <t>Late 55 with Aluminum Pan. Has Head, Manifold</t>
  </si>
  <si>
    <t>No Engine Plate. No Generator, Starter, Crank</t>
  </si>
  <si>
    <t>What you see is what you get. Good Shape.</t>
  </si>
  <si>
    <t>No Engine Plate. Has Head, Cam, Exhaust Manif.</t>
  </si>
  <si>
    <t>Will also replace LB-2 Carb on Kissel Model 45</t>
  </si>
  <si>
    <t>Stromberg O-Type Carburetor Manual</t>
  </si>
  <si>
    <t>Gabriel Snubber Attachment Hardware</t>
  </si>
  <si>
    <t>Several Front Axle Clamps and many belt clamps</t>
  </si>
  <si>
    <t>Watson Stabilator Pair. Two Styles.</t>
  </si>
  <si>
    <t>Good Original Shape. Looks complete as found</t>
  </si>
  <si>
    <t>Good Quality flat brass repro of Medallion</t>
  </si>
  <si>
    <t>Could be used as faux Kissel radiator medallion</t>
  </si>
  <si>
    <t xml:space="preserve">Kissel Model 6-38 Spark Plug Loom </t>
  </si>
  <si>
    <t>Original Model 38 bakelite and metal spark loom</t>
  </si>
  <si>
    <t>All there and not bad. Suggest restore w/metal</t>
  </si>
  <si>
    <t>25" Wire Wheels correct for Kissel 6-38 Cars</t>
  </si>
  <si>
    <t>3 rims will need dimples &amp; spokes (not included)</t>
  </si>
  <si>
    <t xml:space="preserve">    RARE type</t>
  </si>
  <si>
    <t>Remy Coil 284 used Kissel 6-38, 45, and 55's</t>
  </si>
  <si>
    <t>Originals. As found and untested. Good looking</t>
  </si>
  <si>
    <t>Kissel Model 6-38 and Early 45 Flywheel</t>
  </si>
  <si>
    <t>Used on 6-38 and 45 models with cone clutch</t>
  </si>
  <si>
    <t>Good solid teeth. Use as spare or paperweight</t>
  </si>
  <si>
    <t>Kissel Model 55 and late 45 Wire Loom</t>
  </si>
  <si>
    <t>Spark Plug Wire Loom for Late Model 45 and 55</t>
  </si>
  <si>
    <t>Kissel Model 55 and 75 fenders</t>
  </si>
  <si>
    <t>Assorted fenders from Model 55 and 75 Kissels</t>
  </si>
  <si>
    <t>Accumulated from various parts cars</t>
  </si>
  <si>
    <t>Kissel Early Teens Amp Meter</t>
  </si>
  <si>
    <t xml:space="preserve">Early Teens (?) Kissel Amp Meter. Original </t>
  </si>
  <si>
    <t>Not Working. No glass. Good "Kissel Kar" face</t>
  </si>
  <si>
    <t>Primer Cups - Full Sets - Assorted</t>
  </si>
  <si>
    <t>Several different styles and sets of 6 Primer Cups</t>
  </si>
  <si>
    <t>Both 1/8 NTP and 1/4. Pricing Varies</t>
  </si>
  <si>
    <t>Kissel 45 &amp; 55 wood wheel hub wrench</t>
  </si>
  <si>
    <t>Kissel Aluminum Hubcaps - Unknown</t>
  </si>
  <si>
    <t>Houk #4 "Flush" type Hubcap &amp; Wrench</t>
  </si>
  <si>
    <t>Used on mid twenties Kissels with wire wheels</t>
  </si>
  <si>
    <t>Kissel Hayes #5 "Octagon" Type Hubcaps</t>
  </si>
  <si>
    <t>Machining these would be more expensive</t>
  </si>
  <si>
    <t>VERY VERY RARE medallion. Excellent Shape !</t>
  </si>
  <si>
    <t>Rough shape but all there with rare plate</t>
  </si>
  <si>
    <t xml:space="preserve">  (Use with T229 Transmission settup)</t>
  </si>
  <si>
    <t>Several Kissel 45 &amp; 55 untested Radiators &amp; Shells</t>
  </si>
  <si>
    <t>Two units available</t>
  </si>
  <si>
    <t xml:space="preserve">   INQUIRE</t>
  </si>
  <si>
    <t>Some great shape, some in sorry state but complete</t>
  </si>
  <si>
    <t>Gabriel Snubbers - used on many Kissels</t>
  </si>
  <si>
    <t>Good Original Shape. Price per each</t>
  </si>
  <si>
    <t xml:space="preserve">Nice Kissel original set. No screws nor springs. </t>
  </si>
  <si>
    <t>Kissel Mod. 45, 55 Quadrant &amp; 2 Controls</t>
  </si>
  <si>
    <t>Remy #284 Coils - Many originals available</t>
  </si>
  <si>
    <t>Kissel Model 38 Rear Axle Shafts. Pair</t>
  </si>
  <si>
    <t>Kissel Model 38 Front Axle with spindles</t>
  </si>
  <si>
    <t>Kissel Mod. 38, 45 spark plug loom bracket</t>
  </si>
  <si>
    <t>Includes Wood - deteriorated and disassembled</t>
  </si>
  <si>
    <t>Kissel Model 6-45 Engine Block</t>
  </si>
  <si>
    <t>Kissel Model 45 Head Casting</t>
  </si>
  <si>
    <t>Kissel Model 45 bare frame</t>
  </si>
  <si>
    <t xml:space="preserve">From 1921 Touring shown. Not tested. Good shape </t>
  </si>
  <si>
    <t xml:space="preserve">Inquire or visit. None are good, but all salvageable </t>
  </si>
  <si>
    <t>Universal Radiator Wings - Price each</t>
  </si>
  <si>
    <t>Kissel Model 55 Engine near complete</t>
  </si>
  <si>
    <t>Kissel Model 55 Engine - Complete</t>
  </si>
  <si>
    <t>Kissel Model 55 Engine incomplete</t>
  </si>
  <si>
    <t>Kissel Mod. 55 Stromberg OS-2 Carburetor</t>
  </si>
  <si>
    <t>Kissel Model 8-75 Chassis with Engine</t>
  </si>
  <si>
    <t>Appears complete and unrestored</t>
  </si>
  <si>
    <t xml:space="preserve">  "White Eagle"</t>
  </si>
  <si>
    <t xml:space="preserve">   Guaranteed to do 100 mph when new A201</t>
  </si>
  <si>
    <t>Kissel Model 8-126 Complete Engine</t>
  </si>
  <si>
    <t>Price is for each</t>
  </si>
  <si>
    <t>Kissel Houk #5 "Flush" Hubcaps</t>
  </si>
  <si>
    <t>original unrestored. 4 Lefts and two Rights</t>
  </si>
  <si>
    <t xml:space="preserve">Three nearly identical styles. Good restorable </t>
  </si>
  <si>
    <t>Some missing inner arm (easily cut). Price per Each</t>
  </si>
  <si>
    <t>Kissel Model 38, Early 45 Windshield</t>
  </si>
  <si>
    <t xml:space="preserve">  Believed for Touring and Staggered Door </t>
  </si>
  <si>
    <t>Good shape. End brackets work with other models</t>
  </si>
  <si>
    <t>"Hayes Wheel" by Nostalgic Reflections</t>
  </si>
  <si>
    <t>Kissel Hubcap Madallions - Set of 4</t>
  </si>
  <si>
    <t>CK</t>
  </si>
  <si>
    <t>Lug Bolts by Stone Rim Repair Parts (16-C)</t>
  </si>
  <si>
    <t>measure 1/2x13 by 3"     Set of 12</t>
  </si>
  <si>
    <t>Stewart Speedometer (1137-7)</t>
  </si>
  <si>
    <t>Oval Shape</t>
  </si>
  <si>
    <t>Remy Distributor 648B</t>
  </si>
  <si>
    <t>648-B</t>
  </si>
  <si>
    <t>Parts Wanted !!</t>
  </si>
  <si>
    <t>Set of 4 ea 25" Houk #5 Wire Wheels</t>
  </si>
  <si>
    <t>Includes 3 ea. 25" Houk trim rings. For 34"x 4 1/2"</t>
  </si>
  <si>
    <t>From Early 1921 Kissel Touring Shown. With Hood.</t>
  </si>
  <si>
    <t>No Wheels or Chassis. Just body Sheet metal</t>
  </si>
  <si>
    <t>One three bar bumper used from 1925</t>
  </si>
  <si>
    <t xml:space="preserve">Very hard to find. </t>
  </si>
  <si>
    <t xml:space="preserve">Doesn’t have Kissel brackets but suitable to use </t>
  </si>
  <si>
    <t>Clamp on Spotlight</t>
  </si>
  <si>
    <t>Nice cvondition</t>
  </si>
  <si>
    <t xml:space="preserve">Nice Kissel Cleaned set. No screws, button, springs. </t>
  </si>
  <si>
    <t>No Trans, Generator, Starter, Carb, pump</t>
  </si>
  <si>
    <t>No Trans, Generator, Starter, Carb, Pump</t>
  </si>
  <si>
    <t>Red style. Several available. Could fit Model 55</t>
  </si>
  <si>
    <t>Four available. Price is for one. Original as found</t>
  </si>
  <si>
    <t>Several in Good Cond. All Pages There!</t>
  </si>
  <si>
    <t>Good restorable shape. Original Kissel. 2 Avail</t>
  </si>
  <si>
    <t>Very hard to find. Work on 1916-23 models</t>
  </si>
  <si>
    <t>Kissel Model 6-38 &amp; 45 camshafts</t>
  </si>
  <si>
    <t>Good used shape. No bends seen</t>
  </si>
  <si>
    <t>Radiator Wings. Differing Styles! Unrestored.</t>
  </si>
  <si>
    <t>Kissel Door and Window Handles</t>
  </si>
  <si>
    <t>Several Different styles of 1916-1927 door hardwr.</t>
  </si>
  <si>
    <t>Includes Speedster and Touring handles</t>
  </si>
  <si>
    <t>various</t>
  </si>
  <si>
    <t>INQUIRE PLEASE</t>
  </si>
  <si>
    <t xml:space="preserve">Includes 1 complete wires, 3 rims </t>
  </si>
  <si>
    <t>Three available. Both in great shape. No Springs</t>
  </si>
  <si>
    <t>Picture</t>
  </si>
  <si>
    <t xml:space="preserve">Kissel Model 45 Transmission T60-1f </t>
  </si>
  <si>
    <t>Rare T60-1f Warner Transmission</t>
  </si>
  <si>
    <t xml:space="preserve">For 45's and 55's </t>
  </si>
  <si>
    <t>Axle Clamps price $80 ea. Belt Clamps $30 ea</t>
  </si>
  <si>
    <t>Excellent bolt on Bar Bumper mont pair.</t>
  </si>
  <si>
    <t>New Nickel Plating</t>
  </si>
  <si>
    <t>Pictures Available</t>
  </si>
  <si>
    <t>Price for pair of Model 6-38 Headlight stands</t>
  </si>
  <si>
    <t>Includes correct L and R nuts</t>
  </si>
  <si>
    <t>Kissel Model 6-45 and 55 Gas Pedal</t>
  </si>
  <si>
    <t>Restored Polished Original with Hinge Plate</t>
  </si>
  <si>
    <t>Kissel Model 6-45 Headlight Brackets</t>
  </si>
  <si>
    <t>Rare 6-45 Headlight stands w/nuts. Unrestored</t>
  </si>
  <si>
    <t>Pairs of 6-38 Headlight Brackets W/nuts</t>
  </si>
  <si>
    <t>Kissel Models 6-38, 45, 55 Brake rods w/ends</t>
  </si>
  <si>
    <t>Assorted Brake rods with adjustable ends - specify</t>
  </si>
  <si>
    <t xml:space="preserve">Pair of Restored Bar Bumper Mounts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</si>
</sst>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u/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44" fontId="4" fillId="0" borderId="0" xfId="1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44" fontId="4" fillId="0" borderId="0" xfId="0" applyNumberFormat="1" applyFont="1"/>
    <xf numFmtId="0" fontId="6" fillId="0" borderId="0" xfId="0" applyFont="1"/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44" fontId="4" fillId="0" borderId="0" xfId="0" applyNumberFormat="1" applyFont="1" applyAlignment="1">
      <alignment horizontal="center"/>
    </xf>
    <xf numFmtId="0" fontId="7" fillId="0" borderId="0" xfId="0" applyFont="1"/>
    <xf numFmtId="15" fontId="4" fillId="0" borderId="0" xfId="0" applyNumberFormat="1" applyFont="1" applyAlignment="1">
      <alignment horizontal="center"/>
    </xf>
    <xf numFmtId="6" fontId="4" fillId="0" borderId="0" xfId="0" applyNumberFormat="1" applyFont="1"/>
    <xf numFmtId="0" fontId="8" fillId="0" borderId="0" xfId="0" applyFon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0.jpeg"/><Relationship Id="rId117" Type="http://schemas.openxmlformats.org/officeDocument/2006/relationships/image" Target="../media/image121.jpeg"/><Relationship Id="rId21" Type="http://schemas.openxmlformats.org/officeDocument/2006/relationships/image" Target="../media/image25.jpeg"/><Relationship Id="rId42" Type="http://schemas.openxmlformats.org/officeDocument/2006/relationships/image" Target="../media/image46.jpeg"/><Relationship Id="rId47" Type="http://schemas.openxmlformats.org/officeDocument/2006/relationships/image" Target="../media/image51.jpeg"/><Relationship Id="rId63" Type="http://schemas.openxmlformats.org/officeDocument/2006/relationships/image" Target="../media/image67.jpeg"/><Relationship Id="rId68" Type="http://schemas.openxmlformats.org/officeDocument/2006/relationships/image" Target="../media/image72.jpeg"/><Relationship Id="rId84" Type="http://schemas.openxmlformats.org/officeDocument/2006/relationships/image" Target="../media/image88.jpeg"/><Relationship Id="rId89" Type="http://schemas.openxmlformats.org/officeDocument/2006/relationships/image" Target="../media/image93.jpeg"/><Relationship Id="rId112" Type="http://schemas.openxmlformats.org/officeDocument/2006/relationships/image" Target="../media/image116.jpeg"/><Relationship Id="rId16" Type="http://schemas.openxmlformats.org/officeDocument/2006/relationships/image" Target="../media/image20.jpeg"/><Relationship Id="rId107" Type="http://schemas.openxmlformats.org/officeDocument/2006/relationships/image" Target="../media/image111.jpeg"/><Relationship Id="rId11" Type="http://schemas.openxmlformats.org/officeDocument/2006/relationships/image" Target="../media/image15.jpeg"/><Relationship Id="rId32" Type="http://schemas.openxmlformats.org/officeDocument/2006/relationships/image" Target="../media/image36.jpeg"/><Relationship Id="rId37" Type="http://schemas.openxmlformats.org/officeDocument/2006/relationships/image" Target="../media/image41.jpeg"/><Relationship Id="rId53" Type="http://schemas.openxmlformats.org/officeDocument/2006/relationships/image" Target="../media/image57.jpeg"/><Relationship Id="rId58" Type="http://schemas.openxmlformats.org/officeDocument/2006/relationships/image" Target="../media/image62.jpeg"/><Relationship Id="rId74" Type="http://schemas.openxmlformats.org/officeDocument/2006/relationships/image" Target="../media/image78.jpeg"/><Relationship Id="rId79" Type="http://schemas.openxmlformats.org/officeDocument/2006/relationships/image" Target="../media/image83.jpeg"/><Relationship Id="rId102" Type="http://schemas.openxmlformats.org/officeDocument/2006/relationships/image" Target="../media/image106.jpeg"/><Relationship Id="rId123" Type="http://schemas.openxmlformats.org/officeDocument/2006/relationships/image" Target="../media/image127.jpeg"/><Relationship Id="rId5" Type="http://schemas.openxmlformats.org/officeDocument/2006/relationships/image" Target="../media/image9.jpeg"/><Relationship Id="rId90" Type="http://schemas.openxmlformats.org/officeDocument/2006/relationships/image" Target="../media/image94.jpeg"/><Relationship Id="rId95" Type="http://schemas.openxmlformats.org/officeDocument/2006/relationships/image" Target="../media/image99.jpe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43" Type="http://schemas.openxmlformats.org/officeDocument/2006/relationships/image" Target="../media/image47.jpeg"/><Relationship Id="rId48" Type="http://schemas.openxmlformats.org/officeDocument/2006/relationships/image" Target="../media/image52.jpeg"/><Relationship Id="rId64" Type="http://schemas.openxmlformats.org/officeDocument/2006/relationships/image" Target="../media/image68.jpeg"/><Relationship Id="rId69" Type="http://schemas.openxmlformats.org/officeDocument/2006/relationships/image" Target="../media/image73.jpeg"/><Relationship Id="rId113" Type="http://schemas.openxmlformats.org/officeDocument/2006/relationships/image" Target="../media/image117.jpeg"/><Relationship Id="rId118" Type="http://schemas.openxmlformats.org/officeDocument/2006/relationships/image" Target="../media/image122.jpeg"/><Relationship Id="rId80" Type="http://schemas.openxmlformats.org/officeDocument/2006/relationships/image" Target="../media/image84.jpeg"/><Relationship Id="rId85" Type="http://schemas.openxmlformats.org/officeDocument/2006/relationships/image" Target="../media/image89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33" Type="http://schemas.openxmlformats.org/officeDocument/2006/relationships/image" Target="../media/image37.jpeg"/><Relationship Id="rId38" Type="http://schemas.openxmlformats.org/officeDocument/2006/relationships/image" Target="../media/image42.jpeg"/><Relationship Id="rId59" Type="http://schemas.openxmlformats.org/officeDocument/2006/relationships/image" Target="../media/image63.jpeg"/><Relationship Id="rId103" Type="http://schemas.openxmlformats.org/officeDocument/2006/relationships/image" Target="../media/image107.jpeg"/><Relationship Id="rId108" Type="http://schemas.openxmlformats.org/officeDocument/2006/relationships/image" Target="../media/image112.jpeg"/><Relationship Id="rId124" Type="http://schemas.openxmlformats.org/officeDocument/2006/relationships/image" Target="../media/image128.jpeg"/><Relationship Id="rId54" Type="http://schemas.openxmlformats.org/officeDocument/2006/relationships/image" Target="../media/image58.jpeg"/><Relationship Id="rId70" Type="http://schemas.openxmlformats.org/officeDocument/2006/relationships/image" Target="../media/image74.jpeg"/><Relationship Id="rId75" Type="http://schemas.openxmlformats.org/officeDocument/2006/relationships/image" Target="../media/image79.jpeg"/><Relationship Id="rId91" Type="http://schemas.openxmlformats.org/officeDocument/2006/relationships/image" Target="../media/image95.jpeg"/><Relationship Id="rId96" Type="http://schemas.openxmlformats.org/officeDocument/2006/relationships/image" Target="../media/image100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23" Type="http://schemas.openxmlformats.org/officeDocument/2006/relationships/image" Target="../media/image27.jpeg"/><Relationship Id="rId28" Type="http://schemas.openxmlformats.org/officeDocument/2006/relationships/image" Target="../media/image32.jpeg"/><Relationship Id="rId49" Type="http://schemas.openxmlformats.org/officeDocument/2006/relationships/image" Target="../media/image53.jpeg"/><Relationship Id="rId114" Type="http://schemas.openxmlformats.org/officeDocument/2006/relationships/image" Target="../media/image118.jpeg"/><Relationship Id="rId119" Type="http://schemas.openxmlformats.org/officeDocument/2006/relationships/image" Target="../media/image123.jpeg"/><Relationship Id="rId44" Type="http://schemas.openxmlformats.org/officeDocument/2006/relationships/image" Target="../media/image48.jpeg"/><Relationship Id="rId60" Type="http://schemas.openxmlformats.org/officeDocument/2006/relationships/image" Target="../media/image64.jpeg"/><Relationship Id="rId65" Type="http://schemas.openxmlformats.org/officeDocument/2006/relationships/image" Target="../media/image69.jpeg"/><Relationship Id="rId81" Type="http://schemas.openxmlformats.org/officeDocument/2006/relationships/image" Target="../media/image85.jpeg"/><Relationship Id="rId86" Type="http://schemas.openxmlformats.org/officeDocument/2006/relationships/image" Target="../media/image90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39" Type="http://schemas.openxmlformats.org/officeDocument/2006/relationships/image" Target="../media/image43.jpeg"/><Relationship Id="rId109" Type="http://schemas.openxmlformats.org/officeDocument/2006/relationships/image" Target="../media/image113.jpeg"/><Relationship Id="rId34" Type="http://schemas.openxmlformats.org/officeDocument/2006/relationships/image" Target="../media/image38.jpeg"/><Relationship Id="rId50" Type="http://schemas.openxmlformats.org/officeDocument/2006/relationships/image" Target="../media/image54.jpeg"/><Relationship Id="rId55" Type="http://schemas.openxmlformats.org/officeDocument/2006/relationships/image" Target="../media/image59.jpeg"/><Relationship Id="rId76" Type="http://schemas.openxmlformats.org/officeDocument/2006/relationships/image" Target="../media/image80.jpeg"/><Relationship Id="rId97" Type="http://schemas.openxmlformats.org/officeDocument/2006/relationships/image" Target="../media/image101.jpeg"/><Relationship Id="rId104" Type="http://schemas.openxmlformats.org/officeDocument/2006/relationships/image" Target="../media/image108.jpeg"/><Relationship Id="rId120" Type="http://schemas.openxmlformats.org/officeDocument/2006/relationships/image" Target="../media/image124.jpeg"/><Relationship Id="rId7" Type="http://schemas.openxmlformats.org/officeDocument/2006/relationships/image" Target="../media/image11.jpeg"/><Relationship Id="rId71" Type="http://schemas.openxmlformats.org/officeDocument/2006/relationships/image" Target="../media/image75.jpeg"/><Relationship Id="rId92" Type="http://schemas.openxmlformats.org/officeDocument/2006/relationships/image" Target="../media/image96.jpeg"/><Relationship Id="rId2" Type="http://schemas.openxmlformats.org/officeDocument/2006/relationships/image" Target="../media/image6.jpeg"/><Relationship Id="rId29" Type="http://schemas.openxmlformats.org/officeDocument/2006/relationships/image" Target="../media/image33.jpeg"/><Relationship Id="rId24" Type="http://schemas.openxmlformats.org/officeDocument/2006/relationships/image" Target="../media/image28.jpeg"/><Relationship Id="rId40" Type="http://schemas.openxmlformats.org/officeDocument/2006/relationships/image" Target="../media/image44.jpeg"/><Relationship Id="rId45" Type="http://schemas.openxmlformats.org/officeDocument/2006/relationships/image" Target="../media/image49.jpeg"/><Relationship Id="rId66" Type="http://schemas.openxmlformats.org/officeDocument/2006/relationships/image" Target="../media/image70.jpeg"/><Relationship Id="rId87" Type="http://schemas.openxmlformats.org/officeDocument/2006/relationships/image" Target="../media/image91.jpeg"/><Relationship Id="rId110" Type="http://schemas.openxmlformats.org/officeDocument/2006/relationships/image" Target="../media/image114.jpeg"/><Relationship Id="rId115" Type="http://schemas.openxmlformats.org/officeDocument/2006/relationships/image" Target="../media/image119.jpeg"/><Relationship Id="rId61" Type="http://schemas.openxmlformats.org/officeDocument/2006/relationships/image" Target="../media/image65.jpeg"/><Relationship Id="rId82" Type="http://schemas.openxmlformats.org/officeDocument/2006/relationships/image" Target="../media/image86.jpeg"/><Relationship Id="rId19" Type="http://schemas.openxmlformats.org/officeDocument/2006/relationships/image" Target="../media/image23.jpeg"/><Relationship Id="rId14" Type="http://schemas.openxmlformats.org/officeDocument/2006/relationships/image" Target="../media/image18.jpeg"/><Relationship Id="rId30" Type="http://schemas.openxmlformats.org/officeDocument/2006/relationships/image" Target="../media/image34.jpeg"/><Relationship Id="rId35" Type="http://schemas.openxmlformats.org/officeDocument/2006/relationships/image" Target="../media/image39.jpeg"/><Relationship Id="rId56" Type="http://schemas.openxmlformats.org/officeDocument/2006/relationships/image" Target="../media/image60.jpeg"/><Relationship Id="rId77" Type="http://schemas.openxmlformats.org/officeDocument/2006/relationships/image" Target="../media/image81.jpeg"/><Relationship Id="rId100" Type="http://schemas.openxmlformats.org/officeDocument/2006/relationships/image" Target="../media/image104.jpeg"/><Relationship Id="rId105" Type="http://schemas.openxmlformats.org/officeDocument/2006/relationships/image" Target="../media/image109.jpeg"/><Relationship Id="rId8" Type="http://schemas.openxmlformats.org/officeDocument/2006/relationships/image" Target="../media/image12.jpeg"/><Relationship Id="rId51" Type="http://schemas.openxmlformats.org/officeDocument/2006/relationships/image" Target="../media/image55.jpeg"/><Relationship Id="rId72" Type="http://schemas.openxmlformats.org/officeDocument/2006/relationships/image" Target="../media/image76.jpeg"/><Relationship Id="rId93" Type="http://schemas.openxmlformats.org/officeDocument/2006/relationships/image" Target="../media/image97.jpeg"/><Relationship Id="rId98" Type="http://schemas.openxmlformats.org/officeDocument/2006/relationships/image" Target="../media/image102.jpeg"/><Relationship Id="rId121" Type="http://schemas.openxmlformats.org/officeDocument/2006/relationships/image" Target="../media/image125.jpeg"/><Relationship Id="rId3" Type="http://schemas.openxmlformats.org/officeDocument/2006/relationships/image" Target="../media/image7.jpeg"/><Relationship Id="rId25" Type="http://schemas.openxmlformats.org/officeDocument/2006/relationships/image" Target="../media/image29.jpeg"/><Relationship Id="rId46" Type="http://schemas.openxmlformats.org/officeDocument/2006/relationships/image" Target="../media/image50.jpeg"/><Relationship Id="rId67" Type="http://schemas.openxmlformats.org/officeDocument/2006/relationships/image" Target="../media/image71.jpeg"/><Relationship Id="rId116" Type="http://schemas.openxmlformats.org/officeDocument/2006/relationships/image" Target="../media/image120.jpeg"/><Relationship Id="rId20" Type="http://schemas.openxmlformats.org/officeDocument/2006/relationships/image" Target="../media/image24.jpeg"/><Relationship Id="rId41" Type="http://schemas.openxmlformats.org/officeDocument/2006/relationships/image" Target="../media/image45.jpeg"/><Relationship Id="rId62" Type="http://schemas.openxmlformats.org/officeDocument/2006/relationships/image" Target="../media/image66.jpeg"/><Relationship Id="rId83" Type="http://schemas.openxmlformats.org/officeDocument/2006/relationships/image" Target="../media/image87.jpeg"/><Relationship Id="rId88" Type="http://schemas.openxmlformats.org/officeDocument/2006/relationships/image" Target="../media/image92.jpeg"/><Relationship Id="rId111" Type="http://schemas.openxmlformats.org/officeDocument/2006/relationships/image" Target="../media/image115.jpeg"/><Relationship Id="rId15" Type="http://schemas.openxmlformats.org/officeDocument/2006/relationships/image" Target="../media/image19.jpeg"/><Relationship Id="rId36" Type="http://schemas.openxmlformats.org/officeDocument/2006/relationships/image" Target="../media/image40.jpeg"/><Relationship Id="rId57" Type="http://schemas.openxmlformats.org/officeDocument/2006/relationships/image" Target="../media/image61.jpeg"/><Relationship Id="rId106" Type="http://schemas.openxmlformats.org/officeDocument/2006/relationships/image" Target="../media/image110.jpeg"/><Relationship Id="rId10" Type="http://schemas.openxmlformats.org/officeDocument/2006/relationships/image" Target="../media/image14.jpeg"/><Relationship Id="rId31" Type="http://schemas.openxmlformats.org/officeDocument/2006/relationships/image" Target="../media/image35.jpeg"/><Relationship Id="rId52" Type="http://schemas.openxmlformats.org/officeDocument/2006/relationships/image" Target="../media/image56.jpeg"/><Relationship Id="rId73" Type="http://schemas.openxmlformats.org/officeDocument/2006/relationships/image" Target="../media/image77.jpeg"/><Relationship Id="rId78" Type="http://schemas.openxmlformats.org/officeDocument/2006/relationships/image" Target="../media/image82.jpeg"/><Relationship Id="rId94" Type="http://schemas.openxmlformats.org/officeDocument/2006/relationships/image" Target="../media/image98.jpeg"/><Relationship Id="rId99" Type="http://schemas.openxmlformats.org/officeDocument/2006/relationships/image" Target="../media/image103.jpeg"/><Relationship Id="rId101" Type="http://schemas.openxmlformats.org/officeDocument/2006/relationships/image" Target="../media/image105.jpeg"/><Relationship Id="rId122" Type="http://schemas.openxmlformats.org/officeDocument/2006/relationships/image" Target="../media/image1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</xdr:colOff>
      <xdr:row>17</xdr:row>
      <xdr:rowOff>15241</xdr:rowOff>
    </xdr:from>
    <xdr:to>
      <xdr:col>5</xdr:col>
      <xdr:colOff>1214119</xdr:colOff>
      <xdr:row>18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A7C7DF-F6F2-44E1-A312-507A0F2E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3720" y="2682241"/>
          <a:ext cx="1198879" cy="89915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</xdr:colOff>
      <xdr:row>88</xdr:row>
      <xdr:rowOff>0</xdr:rowOff>
    </xdr:from>
    <xdr:to>
      <xdr:col>5</xdr:col>
      <xdr:colOff>1264920</xdr:colOff>
      <xdr:row>89</xdr:row>
      <xdr:rowOff>11430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39A6DE9-F481-4C82-A7F2-873A76685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0420" y="45346620"/>
          <a:ext cx="1234440" cy="92583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101</xdr:row>
      <xdr:rowOff>0</xdr:rowOff>
    </xdr:from>
    <xdr:to>
      <xdr:col>5</xdr:col>
      <xdr:colOff>1226820</xdr:colOff>
      <xdr:row>102</xdr:row>
      <xdr:rowOff>5715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F355A73-0441-4D03-A778-353856B03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" y="6789420"/>
          <a:ext cx="1226820" cy="920115"/>
        </a:xfrm>
        <a:prstGeom prst="rect">
          <a:avLst/>
        </a:prstGeom>
      </xdr:spPr>
    </xdr:pic>
    <xdr:clientData/>
  </xdr:twoCellAnchor>
  <xdr:twoCellAnchor editAs="oneCell">
    <xdr:from>
      <xdr:col>5</xdr:col>
      <xdr:colOff>830495</xdr:colOff>
      <xdr:row>116</xdr:row>
      <xdr:rowOff>838200</xdr:rowOff>
    </xdr:from>
    <xdr:to>
      <xdr:col>5</xdr:col>
      <xdr:colOff>891541</xdr:colOff>
      <xdr:row>116</xdr:row>
      <xdr:rowOff>883920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FC3A67-66BB-4A88-8B98-4C11A14A2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871375" y="65158620"/>
          <a:ext cx="61046" cy="45720"/>
        </a:xfrm>
        <a:prstGeom prst="rect">
          <a:avLst/>
        </a:prstGeom>
      </xdr:spPr>
    </xdr:pic>
    <xdr:clientData/>
  </xdr:twoCellAnchor>
  <xdr:twoCellAnchor editAs="oneCell">
    <xdr:from>
      <xdr:col>5</xdr:col>
      <xdr:colOff>17780</xdr:colOff>
      <xdr:row>101</xdr:row>
      <xdr:rowOff>15240</xdr:rowOff>
    </xdr:from>
    <xdr:to>
      <xdr:col>5</xdr:col>
      <xdr:colOff>1226820</xdr:colOff>
      <xdr:row>102</xdr:row>
      <xdr:rowOff>7620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3619D98-F14E-46BD-83F6-7676113EE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0" y="7719060"/>
          <a:ext cx="1209040" cy="90678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13</xdr:row>
      <xdr:rowOff>0</xdr:rowOff>
    </xdr:from>
    <xdr:to>
      <xdr:col>5</xdr:col>
      <xdr:colOff>1280160</xdr:colOff>
      <xdr:row>13</xdr:row>
      <xdr:rowOff>906779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1BA09AB-117B-46C1-81F7-DA9A05F23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7368540" y="2423159"/>
          <a:ext cx="1257300" cy="90677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166</xdr:row>
      <xdr:rowOff>1</xdr:rowOff>
    </xdr:from>
    <xdr:to>
      <xdr:col>5</xdr:col>
      <xdr:colOff>1249680</xdr:colOff>
      <xdr:row>167</xdr:row>
      <xdr:rowOff>19004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62A6144-00F8-422D-922E-2C7801FD4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5680" y="18432781"/>
          <a:ext cx="1249680" cy="93340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1211580</xdr:colOff>
      <xdr:row>60</xdr:row>
      <xdr:rowOff>908685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31DDFD0-13BD-4AB5-AE94-FA09F3465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5680" y="5981700"/>
          <a:ext cx="1211580" cy="908685"/>
        </a:xfrm>
        <a:prstGeom prst="rect">
          <a:avLst/>
        </a:prstGeom>
      </xdr:spPr>
    </xdr:pic>
    <xdr:clientData/>
  </xdr:twoCellAnchor>
  <xdr:twoCellAnchor editAs="oneCell">
    <xdr:from>
      <xdr:col>3</xdr:col>
      <xdr:colOff>411480</xdr:colOff>
      <xdr:row>143</xdr:row>
      <xdr:rowOff>0</xdr:rowOff>
    </xdr:from>
    <xdr:to>
      <xdr:col>3</xdr:col>
      <xdr:colOff>726440</xdr:colOff>
      <xdr:row>143</xdr:row>
      <xdr:rowOff>236220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85823D-75FE-4568-A280-CED9F09C6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620" y="70881240"/>
          <a:ext cx="314960" cy="23622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143</xdr:row>
      <xdr:rowOff>0</xdr:rowOff>
    </xdr:from>
    <xdr:to>
      <xdr:col>5</xdr:col>
      <xdr:colOff>1242060</xdr:colOff>
      <xdr:row>144</xdr:row>
      <xdr:rowOff>5715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6FD359-CB2D-42A2-8930-E9E8C2D02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0920" y="20154900"/>
          <a:ext cx="1226820" cy="92011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20</xdr:row>
      <xdr:rowOff>7620</xdr:rowOff>
    </xdr:from>
    <xdr:to>
      <xdr:col>5</xdr:col>
      <xdr:colOff>1211580</xdr:colOff>
      <xdr:row>20</xdr:row>
      <xdr:rowOff>899160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17D06F1-3D52-4E69-8878-BC62255D1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7560" y="7284720"/>
          <a:ext cx="1188720" cy="8915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1178560</xdr:colOff>
      <xdr:row>24</xdr:row>
      <xdr:rowOff>883920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8BA481D-8E30-466B-86CE-929927211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5680" y="6362700"/>
          <a:ext cx="1178560" cy="88392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1203960</xdr:colOff>
      <xdr:row>26</xdr:row>
      <xdr:rowOff>902970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455BB1C-801A-4C8D-90C6-7D57251D1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5680" y="7467600"/>
          <a:ext cx="1203960" cy="902970"/>
        </a:xfrm>
        <a:prstGeom prst="rect">
          <a:avLst/>
        </a:prstGeom>
      </xdr:spPr>
    </xdr:pic>
    <xdr:clientData/>
  </xdr:twoCellAnchor>
  <xdr:twoCellAnchor editAs="oneCell">
    <xdr:from>
      <xdr:col>4</xdr:col>
      <xdr:colOff>388620</xdr:colOff>
      <xdr:row>28</xdr:row>
      <xdr:rowOff>0</xdr:rowOff>
    </xdr:from>
    <xdr:to>
      <xdr:col>5</xdr:col>
      <xdr:colOff>1226820</xdr:colOff>
      <xdr:row>29</xdr:row>
      <xdr:rowOff>5715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B1AF28A-EDD3-4116-BC43-F7ED97BB3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8060" y="8572500"/>
          <a:ext cx="1226820" cy="92011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30</xdr:row>
      <xdr:rowOff>0</xdr:rowOff>
    </xdr:from>
    <xdr:to>
      <xdr:col>5</xdr:col>
      <xdr:colOff>1226820</xdr:colOff>
      <xdr:row>31</xdr:row>
      <xdr:rowOff>5715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6903932-3B6F-4227-89BB-231FF50AA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5680" y="9677400"/>
          <a:ext cx="1226820" cy="92011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1226820</xdr:colOff>
      <xdr:row>33</xdr:row>
      <xdr:rowOff>5715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F149F24-3B30-4E78-88AD-0B1CD31E2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5680" y="10782300"/>
          <a:ext cx="1226820" cy="92011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1226820</xdr:colOff>
      <xdr:row>12</xdr:row>
      <xdr:rowOff>5715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11A8C5B-79BF-4A43-8F85-EDBDABFF3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5680" y="2606040"/>
          <a:ext cx="1226820" cy="92011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60960</xdr:colOff>
      <xdr:row>119</xdr:row>
      <xdr:rowOff>60960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6A6E058-149C-4445-87F9-DC197AFFE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880" y="58811160"/>
          <a:ext cx="60960" cy="6096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68580</xdr:colOff>
      <xdr:row>119</xdr:row>
      <xdr:rowOff>51435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8B39A02-9AD8-4FE5-9C02-3D2954522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880" y="58811160"/>
          <a:ext cx="68580" cy="51435"/>
        </a:xfrm>
        <a:prstGeom prst="rect">
          <a:avLst/>
        </a:prstGeom>
      </xdr:spPr>
    </xdr:pic>
    <xdr:clientData/>
  </xdr:twoCellAnchor>
  <xdr:twoCellAnchor editAs="oneCell">
    <xdr:from>
      <xdr:col>5</xdr:col>
      <xdr:colOff>993140</xdr:colOff>
      <xdr:row>119</xdr:row>
      <xdr:rowOff>55880</xdr:rowOff>
    </xdr:from>
    <xdr:to>
      <xdr:col>5</xdr:col>
      <xdr:colOff>1935480</xdr:colOff>
      <xdr:row>120</xdr:row>
      <xdr:rowOff>86360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0C49E54-15D1-46AC-AE94-E49F5ABAC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8034020" y="58867040"/>
          <a:ext cx="942340" cy="944880"/>
        </a:xfrm>
        <a:prstGeom prst="rect">
          <a:avLst/>
        </a:prstGeom>
      </xdr:spPr>
    </xdr:pic>
    <xdr:clientData/>
  </xdr:twoCellAnchor>
  <xdr:twoCellAnchor editAs="oneCell">
    <xdr:from>
      <xdr:col>4</xdr:col>
      <xdr:colOff>373380</xdr:colOff>
      <xdr:row>120</xdr:row>
      <xdr:rowOff>78104</xdr:rowOff>
    </xdr:from>
    <xdr:to>
      <xdr:col>5</xdr:col>
      <xdr:colOff>1074420</xdr:colOff>
      <xdr:row>120</xdr:row>
      <xdr:rowOff>883919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E1EE453-B0C3-4718-8862-C9B700EB0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2820" y="24606884"/>
          <a:ext cx="1074420" cy="805815"/>
        </a:xfrm>
        <a:prstGeom prst="rect">
          <a:avLst/>
        </a:prstGeom>
      </xdr:spPr>
    </xdr:pic>
    <xdr:clientData/>
  </xdr:twoCellAnchor>
  <xdr:twoCellAnchor editAs="oneCell">
    <xdr:from>
      <xdr:col>4</xdr:col>
      <xdr:colOff>365760</xdr:colOff>
      <xdr:row>119</xdr:row>
      <xdr:rowOff>91441</xdr:rowOff>
    </xdr:from>
    <xdr:to>
      <xdr:col>5</xdr:col>
      <xdr:colOff>1056640</xdr:colOff>
      <xdr:row>119</xdr:row>
      <xdr:rowOff>883921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003E9D2-A13A-46AC-B214-65C4E02D8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23705821"/>
          <a:ext cx="1056640" cy="79248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1188720</xdr:colOff>
      <xdr:row>124</xdr:row>
      <xdr:rowOff>891540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BD6F9B6-14BD-43C4-A6AE-E0E0E63B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5680" y="25443180"/>
          <a:ext cx="1188720" cy="8915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125</xdr:row>
      <xdr:rowOff>0</xdr:rowOff>
    </xdr:from>
    <xdr:to>
      <xdr:col>5</xdr:col>
      <xdr:colOff>1211580</xdr:colOff>
      <xdr:row>125</xdr:row>
      <xdr:rowOff>908685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FC6ACAF-7A10-41D2-9006-820B5E247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5680" y="26357580"/>
          <a:ext cx="1211580" cy="90868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53</xdr:row>
      <xdr:rowOff>0</xdr:rowOff>
    </xdr:from>
    <xdr:to>
      <xdr:col>5</xdr:col>
      <xdr:colOff>1226820</xdr:colOff>
      <xdr:row>54</xdr:row>
      <xdr:rowOff>5715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6A30202-C5C6-485A-A14C-17537CE39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5680" y="14097000"/>
          <a:ext cx="1226820" cy="92011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1196340</xdr:colOff>
      <xdr:row>55</xdr:row>
      <xdr:rowOff>897255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F37C075-59BD-4526-A1DF-3FC7328B4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5680" y="15201900"/>
          <a:ext cx="1196340" cy="89725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1226820</xdr:colOff>
      <xdr:row>35</xdr:row>
      <xdr:rowOff>5715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53CB37F-4933-45F0-8100-FAB1FB14E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5680" y="12992100"/>
          <a:ext cx="1226820" cy="92011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5</xdr:col>
      <xdr:colOff>914400</xdr:colOff>
      <xdr:row>57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4E1B50A-E96A-47CD-80DE-92B238BE1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5680" y="161163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88</xdr:row>
      <xdr:rowOff>0</xdr:rowOff>
    </xdr:from>
    <xdr:to>
      <xdr:col>5</xdr:col>
      <xdr:colOff>1196340</xdr:colOff>
      <xdr:row>88</xdr:row>
      <xdr:rowOff>897255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386E5CC-49E1-4E74-8EBF-846B46041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7120" y="19773900"/>
          <a:ext cx="1196340" cy="89725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73</xdr:row>
      <xdr:rowOff>0</xdr:rowOff>
    </xdr:from>
    <xdr:to>
      <xdr:col>5</xdr:col>
      <xdr:colOff>1196340</xdr:colOff>
      <xdr:row>73</xdr:row>
      <xdr:rowOff>897255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8D80CDA-8B27-4CA6-B418-D9AD51DA9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7120" y="19773900"/>
          <a:ext cx="1196340" cy="89725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95</xdr:row>
      <xdr:rowOff>0</xdr:rowOff>
    </xdr:from>
    <xdr:to>
      <xdr:col>5</xdr:col>
      <xdr:colOff>1219200</xdr:colOff>
      <xdr:row>96</xdr:row>
      <xdr:rowOff>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217FA7E-F2E2-44F4-9596-242DB326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7120" y="2305050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126</xdr:row>
      <xdr:rowOff>0</xdr:rowOff>
    </xdr:from>
    <xdr:to>
      <xdr:col>5</xdr:col>
      <xdr:colOff>1203960</xdr:colOff>
      <xdr:row>126</xdr:row>
      <xdr:rowOff>902970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18620A9-9DAD-4044-811D-833A88916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7120" y="33078420"/>
          <a:ext cx="1203960" cy="9029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127</xdr:row>
      <xdr:rowOff>0</xdr:rowOff>
    </xdr:from>
    <xdr:to>
      <xdr:col>5</xdr:col>
      <xdr:colOff>1219200</xdr:colOff>
      <xdr:row>128</xdr:row>
      <xdr:rowOff>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86F815AB-FDD8-4864-BFB2-BA3D0D62B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5220" y="3399282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173</xdr:row>
      <xdr:rowOff>0</xdr:rowOff>
    </xdr:from>
    <xdr:to>
      <xdr:col>5</xdr:col>
      <xdr:colOff>1097280</xdr:colOff>
      <xdr:row>174</xdr:row>
      <xdr:rowOff>182880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D412DE25-6D02-4903-B0C2-F407D0751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0940" y="45460920"/>
          <a:ext cx="1097280" cy="109728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179</xdr:row>
      <xdr:rowOff>0</xdr:rowOff>
    </xdr:from>
    <xdr:to>
      <xdr:col>5</xdr:col>
      <xdr:colOff>929640</xdr:colOff>
      <xdr:row>180</xdr:row>
      <xdr:rowOff>15240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CC3FFDC-1805-4AB3-AD1E-E52F3AD03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0940" y="47670720"/>
          <a:ext cx="929640" cy="9296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5</xdr:col>
      <xdr:colOff>914400</xdr:colOff>
      <xdr:row>162</xdr:row>
      <xdr:rowOff>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CAD78B1-D810-44CF-A812-824BC0B6E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0940" y="435940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75</xdr:row>
      <xdr:rowOff>0</xdr:rowOff>
    </xdr:from>
    <xdr:to>
      <xdr:col>5</xdr:col>
      <xdr:colOff>914400</xdr:colOff>
      <xdr:row>76</xdr:row>
      <xdr:rowOff>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19CECEC-9641-4F0B-A232-85C0CB59E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0940" y="208788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181</xdr:row>
      <xdr:rowOff>0</xdr:rowOff>
    </xdr:from>
    <xdr:to>
      <xdr:col>5</xdr:col>
      <xdr:colOff>906780</xdr:colOff>
      <xdr:row>181</xdr:row>
      <xdr:rowOff>906780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B9E2A7C-AF05-4A80-AF68-A138A829B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0940" y="52814220"/>
          <a:ext cx="906780" cy="90678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182</xdr:row>
      <xdr:rowOff>0</xdr:rowOff>
    </xdr:from>
    <xdr:to>
      <xdr:col>5</xdr:col>
      <xdr:colOff>906780</xdr:colOff>
      <xdr:row>182</xdr:row>
      <xdr:rowOff>906780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89E89BE-DD0A-462C-B70D-9F5E21F44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0940" y="53728620"/>
          <a:ext cx="906780" cy="90678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178</xdr:row>
      <xdr:rowOff>15240</xdr:rowOff>
    </xdr:from>
    <xdr:to>
      <xdr:col>5</xdr:col>
      <xdr:colOff>914400</xdr:colOff>
      <xdr:row>178</xdr:row>
      <xdr:rowOff>906780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0E7EBB4-3895-4E18-BCF3-0E0483D77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50086260"/>
          <a:ext cx="891540" cy="8915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157</xdr:row>
      <xdr:rowOff>0</xdr:rowOff>
    </xdr:from>
    <xdr:to>
      <xdr:col>5</xdr:col>
      <xdr:colOff>891540</xdr:colOff>
      <xdr:row>157</xdr:row>
      <xdr:rowOff>891540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0C4115A-6DD5-4846-8F5F-01D8CE8F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0940" y="43403520"/>
          <a:ext cx="891540" cy="8915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1226820</xdr:colOff>
      <xdr:row>36</xdr:row>
      <xdr:rowOff>5715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D6DE2EE-205A-4EC5-9266-1C124794C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9460" y="13906500"/>
          <a:ext cx="1226820" cy="92011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5</xdr:col>
      <xdr:colOff>1211580</xdr:colOff>
      <xdr:row>38</xdr:row>
      <xdr:rowOff>908685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B34BE56-057D-40E1-B47B-0B4B36C46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9460" y="15201900"/>
          <a:ext cx="1211580" cy="90868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5</xdr:col>
      <xdr:colOff>1229360</xdr:colOff>
      <xdr:row>42</xdr:row>
      <xdr:rowOff>7620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6DBE852-48D5-4D74-B476-FB90C777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9460" y="16497300"/>
          <a:ext cx="1229360" cy="92202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42</xdr:row>
      <xdr:rowOff>0</xdr:rowOff>
    </xdr:from>
    <xdr:to>
      <xdr:col>5</xdr:col>
      <xdr:colOff>1188720</xdr:colOff>
      <xdr:row>42</xdr:row>
      <xdr:rowOff>891540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7AA7416-C612-4A39-A7AF-A83804CD6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9460" y="17411700"/>
          <a:ext cx="1188720" cy="8915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5</xdr:col>
      <xdr:colOff>1196340</xdr:colOff>
      <xdr:row>50</xdr:row>
      <xdr:rowOff>897255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84B0D21-B615-48F0-B587-BFB9F2AC7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9460" y="19621500"/>
          <a:ext cx="1196340" cy="89725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5</xdr:col>
      <xdr:colOff>1196340</xdr:colOff>
      <xdr:row>50</xdr:row>
      <xdr:rowOff>897255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2CE6F97-62AF-4E48-A1E9-CD4200909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320" y="20916900"/>
          <a:ext cx="1196340" cy="89725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1203960</xdr:colOff>
      <xdr:row>63</xdr:row>
      <xdr:rowOff>902970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0355F5D-0929-4A33-B70D-EC1797128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320" y="27546300"/>
          <a:ext cx="1203960" cy="9029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160</xdr:row>
      <xdr:rowOff>0</xdr:rowOff>
    </xdr:from>
    <xdr:to>
      <xdr:col>5</xdr:col>
      <xdr:colOff>1178560</xdr:colOff>
      <xdr:row>160</xdr:row>
      <xdr:rowOff>883920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C9DE32A2-6890-4BA4-B11F-C2CBC61A8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320" y="55496460"/>
          <a:ext cx="1178560" cy="88392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130</xdr:row>
      <xdr:rowOff>0</xdr:rowOff>
    </xdr:from>
    <xdr:to>
      <xdr:col>5</xdr:col>
      <xdr:colOff>1198880</xdr:colOff>
      <xdr:row>130</xdr:row>
      <xdr:rowOff>899160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F7D164C-3300-4BBA-9FB2-3FF9B7D6B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320" y="46809660"/>
          <a:ext cx="1198880" cy="89916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133</xdr:row>
      <xdr:rowOff>0</xdr:rowOff>
    </xdr:from>
    <xdr:to>
      <xdr:col>5</xdr:col>
      <xdr:colOff>1196340</xdr:colOff>
      <xdr:row>133</xdr:row>
      <xdr:rowOff>897255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127D09DE-2CB7-4950-8B66-276E83405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320" y="48105060"/>
          <a:ext cx="1196340" cy="89725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136</xdr:row>
      <xdr:rowOff>0</xdr:rowOff>
    </xdr:from>
    <xdr:to>
      <xdr:col>5</xdr:col>
      <xdr:colOff>1219200</xdr:colOff>
      <xdr:row>137</xdr:row>
      <xdr:rowOff>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EA82083B-6DC7-4030-A28C-B30DA667F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320" y="4940046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106</xdr:row>
      <xdr:rowOff>0</xdr:rowOff>
    </xdr:from>
    <xdr:to>
      <xdr:col>5</xdr:col>
      <xdr:colOff>1209040</xdr:colOff>
      <xdr:row>106</xdr:row>
      <xdr:rowOff>906780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F55B6EF2-65A7-4707-B0C5-3FE77C286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320" y="37696140"/>
          <a:ext cx="1209040" cy="90678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109</xdr:row>
      <xdr:rowOff>0</xdr:rowOff>
    </xdr:from>
    <xdr:to>
      <xdr:col>5</xdr:col>
      <xdr:colOff>1198880</xdr:colOff>
      <xdr:row>109</xdr:row>
      <xdr:rowOff>899160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16EE10F8-8E36-4E9B-B66E-A89664B3E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320" y="38816280"/>
          <a:ext cx="1198880" cy="89916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143</xdr:row>
      <xdr:rowOff>0</xdr:rowOff>
    </xdr:from>
    <xdr:to>
      <xdr:col>5</xdr:col>
      <xdr:colOff>1234440</xdr:colOff>
      <xdr:row>144</xdr:row>
      <xdr:rowOff>11430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5B9829E2-B643-4F3A-BF9E-AAB7C6D35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320" y="55732680"/>
          <a:ext cx="1234440" cy="92583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143</xdr:row>
      <xdr:rowOff>0</xdr:rowOff>
    </xdr:from>
    <xdr:to>
      <xdr:col>5</xdr:col>
      <xdr:colOff>1196340</xdr:colOff>
      <xdr:row>143</xdr:row>
      <xdr:rowOff>897255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4F1ED65-2AE4-48DF-B5CD-BF7F40631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320" y="56837580"/>
          <a:ext cx="1196340" cy="89725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5</xdr:col>
      <xdr:colOff>1219200</xdr:colOff>
      <xdr:row>146</xdr:row>
      <xdr:rowOff>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FFAE7721-DBAE-40A0-ABEE-85D96DFA2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880" y="7187946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146</xdr:row>
      <xdr:rowOff>15240</xdr:rowOff>
    </xdr:from>
    <xdr:to>
      <xdr:col>5</xdr:col>
      <xdr:colOff>1203960</xdr:colOff>
      <xdr:row>147</xdr:row>
      <xdr:rowOff>3810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805C5D59-95F0-4289-BD22-D8387FD55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5660" y="58872120"/>
          <a:ext cx="1203960" cy="9029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70</xdr:row>
      <xdr:rowOff>0</xdr:rowOff>
    </xdr:from>
    <xdr:to>
      <xdr:col>5</xdr:col>
      <xdr:colOff>1188720</xdr:colOff>
      <xdr:row>70</xdr:row>
      <xdr:rowOff>891540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9443C2D-B257-44CD-9BE5-237A4D06C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5660" y="28651200"/>
          <a:ext cx="1188720" cy="891540"/>
        </a:xfrm>
        <a:prstGeom prst="rect">
          <a:avLst/>
        </a:prstGeom>
      </xdr:spPr>
    </xdr:pic>
    <xdr:clientData/>
  </xdr:twoCellAnchor>
  <xdr:twoCellAnchor editAs="oneCell">
    <xdr:from>
      <xdr:col>5</xdr:col>
      <xdr:colOff>2</xdr:colOff>
      <xdr:row>22</xdr:row>
      <xdr:rowOff>0</xdr:rowOff>
    </xdr:from>
    <xdr:to>
      <xdr:col>5</xdr:col>
      <xdr:colOff>701040</xdr:colOff>
      <xdr:row>23</xdr:row>
      <xdr:rowOff>20317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89B8892-FA9D-45AE-912E-1E8BCBA9E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702" y="7467600"/>
          <a:ext cx="701038" cy="934717"/>
        </a:xfrm>
        <a:prstGeom prst="rect">
          <a:avLst/>
        </a:prstGeom>
      </xdr:spPr>
    </xdr:pic>
    <xdr:clientData/>
  </xdr:twoCellAnchor>
  <xdr:twoCellAnchor editAs="oneCell">
    <xdr:from>
      <xdr:col>4</xdr:col>
      <xdr:colOff>144781</xdr:colOff>
      <xdr:row>19</xdr:row>
      <xdr:rowOff>2</xdr:rowOff>
    </xdr:from>
    <xdr:to>
      <xdr:col>5</xdr:col>
      <xdr:colOff>1203960</xdr:colOff>
      <xdr:row>19</xdr:row>
      <xdr:rowOff>902508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5A68FD3-6CB3-4938-A505-126CF8A77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321" y="10340342"/>
          <a:ext cx="1203959" cy="902506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45</xdr:row>
      <xdr:rowOff>0</xdr:rowOff>
    </xdr:from>
    <xdr:to>
      <xdr:col>5</xdr:col>
      <xdr:colOff>701040</xdr:colOff>
      <xdr:row>46</xdr:row>
      <xdr:rowOff>20319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4185EBE-5FDC-4317-BF2F-75FB52F83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701" y="21640800"/>
          <a:ext cx="701039" cy="93471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47</xdr:row>
      <xdr:rowOff>0</xdr:rowOff>
    </xdr:from>
    <xdr:to>
      <xdr:col>5</xdr:col>
      <xdr:colOff>678181</xdr:colOff>
      <xdr:row>47</xdr:row>
      <xdr:rowOff>904240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4587D859-FE14-4674-927D-C7314081E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701" y="22555200"/>
          <a:ext cx="678180" cy="9042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5</xdr:col>
      <xdr:colOff>693420</xdr:colOff>
      <xdr:row>50</xdr:row>
      <xdr:rowOff>10160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A4A2774-3D37-4482-86A0-B385BF8A8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700" y="23660100"/>
          <a:ext cx="693420" cy="92456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150</xdr:row>
      <xdr:rowOff>0</xdr:rowOff>
    </xdr:from>
    <xdr:to>
      <xdr:col>5</xdr:col>
      <xdr:colOff>1219200</xdr:colOff>
      <xdr:row>151</xdr:row>
      <xdr:rowOff>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E3BF3D91-7560-4752-9356-F6D40C73A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700" y="6563868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153</xdr:row>
      <xdr:rowOff>15240</xdr:rowOff>
    </xdr:from>
    <xdr:to>
      <xdr:col>5</xdr:col>
      <xdr:colOff>1211580</xdr:colOff>
      <xdr:row>154</xdr:row>
      <xdr:rowOff>1408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689110A8-FE5C-4F54-AD6C-620C98DC4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7139940" y="66949320"/>
          <a:ext cx="1196340" cy="897255"/>
        </a:xfrm>
        <a:prstGeom prst="rect">
          <a:avLst/>
        </a:prstGeom>
      </xdr:spPr>
    </xdr:pic>
    <xdr:clientData/>
  </xdr:twoCellAnchor>
  <xdr:twoCellAnchor editAs="oneCell">
    <xdr:from>
      <xdr:col>5</xdr:col>
      <xdr:colOff>7621</xdr:colOff>
      <xdr:row>49</xdr:row>
      <xdr:rowOff>0</xdr:rowOff>
    </xdr:from>
    <xdr:to>
      <xdr:col>5</xdr:col>
      <xdr:colOff>670561</xdr:colOff>
      <xdr:row>49</xdr:row>
      <xdr:rowOff>883920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D4AB902B-0043-4A0F-83D6-E66F2CCBA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321" y="23675340"/>
          <a:ext cx="662940" cy="88392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22860</xdr:rowOff>
    </xdr:from>
    <xdr:to>
      <xdr:col>5</xdr:col>
      <xdr:colOff>83820</xdr:colOff>
      <xdr:row>17</xdr:row>
      <xdr:rowOff>85725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EAA33BD-78E9-4C0F-8A7C-D5D1E3E82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8520" y="11277600"/>
          <a:ext cx="83820" cy="6286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183</xdr:row>
      <xdr:rowOff>0</xdr:rowOff>
    </xdr:from>
    <xdr:to>
      <xdr:col>5</xdr:col>
      <xdr:colOff>1196340</xdr:colOff>
      <xdr:row>183</xdr:row>
      <xdr:rowOff>897255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6975C7C-1845-46CB-98DA-AB5163217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9940" y="85801200"/>
          <a:ext cx="1196340" cy="89725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184</xdr:row>
      <xdr:rowOff>0</xdr:rowOff>
    </xdr:from>
    <xdr:to>
      <xdr:col>5</xdr:col>
      <xdr:colOff>1211580</xdr:colOff>
      <xdr:row>184</xdr:row>
      <xdr:rowOff>908685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7012708-7818-424A-A519-56E1DFBE4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9940" y="86715600"/>
          <a:ext cx="1211580" cy="90868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155</xdr:row>
      <xdr:rowOff>0</xdr:rowOff>
    </xdr:from>
    <xdr:to>
      <xdr:col>5</xdr:col>
      <xdr:colOff>1203960</xdr:colOff>
      <xdr:row>155</xdr:row>
      <xdr:rowOff>902970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6D5064B1-4BE3-475E-AEF4-5D26BB9A1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9940" y="73647300"/>
          <a:ext cx="1203960" cy="9029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185</xdr:row>
      <xdr:rowOff>0</xdr:rowOff>
    </xdr:from>
    <xdr:to>
      <xdr:col>5</xdr:col>
      <xdr:colOff>1203960</xdr:colOff>
      <xdr:row>185</xdr:row>
      <xdr:rowOff>902970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E211EB25-768D-4930-AB78-701492310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9940" y="88734900"/>
          <a:ext cx="1203960" cy="9029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186</xdr:row>
      <xdr:rowOff>0</xdr:rowOff>
    </xdr:from>
    <xdr:to>
      <xdr:col>5</xdr:col>
      <xdr:colOff>1203960</xdr:colOff>
      <xdr:row>186</xdr:row>
      <xdr:rowOff>902970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449B6BCB-4C2F-4E38-9403-25C508F37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9940" y="89649300"/>
          <a:ext cx="1203960" cy="9029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64</xdr:row>
      <xdr:rowOff>0</xdr:rowOff>
    </xdr:from>
    <xdr:to>
      <xdr:col>5</xdr:col>
      <xdr:colOff>1219200</xdr:colOff>
      <xdr:row>65</xdr:row>
      <xdr:rowOff>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BF00F4CB-42E1-4F51-8A61-23A0E759B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9940" y="3998214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66</xdr:row>
      <xdr:rowOff>0</xdr:rowOff>
    </xdr:from>
    <xdr:to>
      <xdr:col>5</xdr:col>
      <xdr:colOff>1196340</xdr:colOff>
      <xdr:row>66</xdr:row>
      <xdr:rowOff>897255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AA50FF2F-91A1-41DA-A9FE-EE46A193B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9940" y="41087040"/>
          <a:ext cx="1196340" cy="89725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5</xdr:col>
      <xdr:colOff>1181100</xdr:colOff>
      <xdr:row>113</xdr:row>
      <xdr:rowOff>885825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948BDC02-3380-429C-8731-9B5BED70E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9940" y="53225700"/>
          <a:ext cx="1181100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116</xdr:row>
      <xdr:rowOff>0</xdr:rowOff>
    </xdr:from>
    <xdr:to>
      <xdr:col>5</xdr:col>
      <xdr:colOff>1203960</xdr:colOff>
      <xdr:row>116</xdr:row>
      <xdr:rowOff>902970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377B5399-90AB-4951-BC8C-703FF52DA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9940" y="54521100"/>
          <a:ext cx="1203960" cy="9029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187</xdr:row>
      <xdr:rowOff>0</xdr:rowOff>
    </xdr:from>
    <xdr:to>
      <xdr:col>5</xdr:col>
      <xdr:colOff>1173480</xdr:colOff>
      <xdr:row>187</xdr:row>
      <xdr:rowOff>880110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3AB3A3E0-8B2F-4DD3-8D1F-68FC3C7A5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9940" y="95158560"/>
          <a:ext cx="1173480" cy="88011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189</xdr:row>
      <xdr:rowOff>0</xdr:rowOff>
    </xdr:from>
    <xdr:to>
      <xdr:col>5</xdr:col>
      <xdr:colOff>1203960</xdr:colOff>
      <xdr:row>189</xdr:row>
      <xdr:rowOff>902970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E2C054A4-91C4-4DC5-BA33-BDD4DCBBB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9940" y="96263460"/>
          <a:ext cx="1203960" cy="90297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196</xdr:row>
      <xdr:rowOff>7620</xdr:rowOff>
    </xdr:from>
    <xdr:to>
      <xdr:col>5</xdr:col>
      <xdr:colOff>1211580</xdr:colOff>
      <xdr:row>196</xdr:row>
      <xdr:rowOff>906780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171ABA64-5B73-4FFA-9C85-46321673D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9820" y="122621040"/>
          <a:ext cx="1198880" cy="89916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194</xdr:row>
      <xdr:rowOff>15240</xdr:rowOff>
    </xdr:from>
    <xdr:to>
      <xdr:col>5</xdr:col>
      <xdr:colOff>1188720</xdr:colOff>
      <xdr:row>194</xdr:row>
      <xdr:rowOff>901065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FF806D74-B13C-4E52-983B-8FF74D3E2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7560" y="98107500"/>
          <a:ext cx="1181100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192</xdr:row>
      <xdr:rowOff>0</xdr:rowOff>
    </xdr:from>
    <xdr:to>
      <xdr:col>5</xdr:col>
      <xdr:colOff>1226820</xdr:colOff>
      <xdr:row>193</xdr:row>
      <xdr:rowOff>5715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79D87B6-102A-4748-BB63-21706C91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9940" y="97177860"/>
          <a:ext cx="1226820" cy="92011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191</xdr:row>
      <xdr:rowOff>7620</xdr:rowOff>
    </xdr:from>
    <xdr:to>
      <xdr:col>5</xdr:col>
      <xdr:colOff>1226820</xdr:colOff>
      <xdr:row>191</xdr:row>
      <xdr:rowOff>910590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8739DAA1-2B9A-4B85-A1A0-0A3F0C234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880" y="97939860"/>
          <a:ext cx="1203960" cy="90297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7</xdr:row>
      <xdr:rowOff>0</xdr:rowOff>
    </xdr:from>
    <xdr:to>
      <xdr:col>5</xdr:col>
      <xdr:colOff>96519</xdr:colOff>
      <xdr:row>7</xdr:row>
      <xdr:rowOff>60959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1B7526FF-AB00-44EE-859A-BCF0F7330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3760" y="2346961"/>
          <a:ext cx="81279" cy="6095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102</xdr:row>
      <xdr:rowOff>0</xdr:rowOff>
    </xdr:from>
    <xdr:to>
      <xdr:col>5</xdr:col>
      <xdr:colOff>1120141</xdr:colOff>
      <xdr:row>102</xdr:row>
      <xdr:rowOff>907740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DCBCE1B-E790-4F88-85E7-CB39D824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1" y="51534060"/>
          <a:ext cx="1120140" cy="907740"/>
        </a:xfrm>
        <a:prstGeom prst="rect">
          <a:avLst/>
        </a:prstGeom>
      </xdr:spPr>
    </xdr:pic>
    <xdr:clientData/>
  </xdr:twoCellAnchor>
  <xdr:twoCellAnchor editAs="oneCell">
    <xdr:from>
      <xdr:col>5</xdr:col>
      <xdr:colOff>866139</xdr:colOff>
      <xdr:row>7</xdr:row>
      <xdr:rowOff>0</xdr:rowOff>
    </xdr:from>
    <xdr:to>
      <xdr:col>5</xdr:col>
      <xdr:colOff>937260</xdr:colOff>
      <xdr:row>7</xdr:row>
      <xdr:rowOff>53341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BDFBF49-5A54-4C85-B10E-107B5874C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 flipV="1">
          <a:off x="8074659" y="2301240"/>
          <a:ext cx="71121" cy="5334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1219200</xdr:colOff>
      <xdr:row>8</xdr:row>
      <xdr:rowOff>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BC086CFE-9059-4FD2-87D8-A9591D953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240030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693420</xdr:colOff>
      <xdr:row>8</xdr:row>
      <xdr:rowOff>10160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33FECE20-79BC-4707-9B22-0B50BAAA3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3505200"/>
          <a:ext cx="693420" cy="92456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7</xdr:row>
      <xdr:rowOff>0</xdr:rowOff>
    </xdr:from>
    <xdr:to>
      <xdr:col>5</xdr:col>
      <xdr:colOff>1219201</xdr:colOff>
      <xdr:row>8</xdr:row>
      <xdr:rowOff>454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DDF3FF5-2003-4FD2-BEB1-AA6E64C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1" y="4610100"/>
          <a:ext cx="1219200" cy="91485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68</xdr:row>
      <xdr:rowOff>0</xdr:rowOff>
    </xdr:from>
    <xdr:to>
      <xdr:col>5</xdr:col>
      <xdr:colOff>1203960</xdr:colOff>
      <xdr:row>68</xdr:row>
      <xdr:rowOff>902970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CA61E8A3-5379-443A-9A00-39A8EFAC2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41254680"/>
          <a:ext cx="1203960" cy="902970"/>
        </a:xfrm>
        <a:prstGeom prst="rect">
          <a:avLst/>
        </a:prstGeom>
      </xdr:spPr>
    </xdr:pic>
    <xdr:clientData/>
  </xdr:twoCellAnchor>
  <xdr:oneCellAnchor>
    <xdr:from>
      <xdr:col>5</xdr:col>
      <xdr:colOff>30480</xdr:colOff>
      <xdr:row>96</xdr:row>
      <xdr:rowOff>7620</xdr:rowOff>
    </xdr:from>
    <xdr:ext cx="1234440" cy="925830"/>
    <xdr:pic>
      <xdr:nvPicPr>
        <xdr:cNvPr id="99" name="Picture 98">
          <a:extLst>
            <a:ext uri="{FF2B5EF4-FFF2-40B4-BE49-F238E27FC236}">
              <a16:creationId xmlns:a16="http://schemas.microsoft.com/office/drawing/2014/main" id="{0EBF5E2A-4ADF-431E-B407-E4BE1C6EC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9980" y="46245780"/>
          <a:ext cx="1234440" cy="925830"/>
        </a:xfrm>
        <a:prstGeom prst="rect">
          <a:avLst/>
        </a:prstGeom>
      </xdr:spPr>
    </xdr:pic>
    <xdr:clientData/>
  </xdr:oneCellAnchor>
  <xdr:twoCellAnchor editAs="oneCell">
    <xdr:from>
      <xdr:col>5</xdr:col>
      <xdr:colOff>736600</xdr:colOff>
      <xdr:row>101</xdr:row>
      <xdr:rowOff>0</xdr:rowOff>
    </xdr:from>
    <xdr:to>
      <xdr:col>5</xdr:col>
      <xdr:colOff>1945640</xdr:colOff>
      <xdr:row>101</xdr:row>
      <xdr:rowOff>906780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48AAE7D-75E5-4323-84EC-895797BF7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6100" y="51937920"/>
          <a:ext cx="1209040" cy="906780"/>
        </a:xfrm>
        <a:prstGeom prst="rect">
          <a:avLst/>
        </a:prstGeom>
      </xdr:spPr>
    </xdr:pic>
    <xdr:clientData/>
  </xdr:twoCellAnchor>
  <xdr:twoCellAnchor editAs="oneCell">
    <xdr:from>
      <xdr:col>5</xdr:col>
      <xdr:colOff>1234440</xdr:colOff>
      <xdr:row>101</xdr:row>
      <xdr:rowOff>15240</xdr:rowOff>
    </xdr:from>
    <xdr:to>
      <xdr:col>5</xdr:col>
      <xdr:colOff>1920240</xdr:colOff>
      <xdr:row>102</xdr:row>
      <xdr:rowOff>15240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2C3161ED-B145-4040-8D73-28ADC555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3940" y="52844700"/>
          <a:ext cx="6858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140</xdr:row>
      <xdr:rowOff>0</xdr:rowOff>
    </xdr:from>
    <xdr:to>
      <xdr:col>5</xdr:col>
      <xdr:colOff>693420</xdr:colOff>
      <xdr:row>141</xdr:row>
      <xdr:rowOff>10159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1B5E0E0B-3847-42F4-808D-4A2E48F7C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1" y="72778620"/>
          <a:ext cx="693419" cy="92455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708660</xdr:colOff>
      <xdr:row>92</xdr:row>
      <xdr:rowOff>30480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5F8553A-36E9-48AE-8A5E-B73C36C5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47404020"/>
          <a:ext cx="708660" cy="944880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</xdr:colOff>
      <xdr:row>143</xdr:row>
      <xdr:rowOff>1</xdr:rowOff>
    </xdr:from>
    <xdr:to>
      <xdr:col>5</xdr:col>
      <xdr:colOff>655320</xdr:colOff>
      <xdr:row>143</xdr:row>
      <xdr:rowOff>411481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39EF91FD-AD8B-4B19-8274-3F22A4430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7560" y="70774561"/>
          <a:ext cx="548640" cy="41148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176</xdr:row>
      <xdr:rowOff>0</xdr:rowOff>
    </xdr:from>
    <xdr:to>
      <xdr:col>5</xdr:col>
      <xdr:colOff>685800</xdr:colOff>
      <xdr:row>177</xdr:row>
      <xdr:rowOff>3312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14F1D3C6-4263-4FEF-A9A9-7E743690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1" y="93177360"/>
          <a:ext cx="685799" cy="914399"/>
        </a:xfrm>
        <a:prstGeom prst="rect">
          <a:avLst/>
        </a:prstGeom>
      </xdr:spPr>
    </xdr:pic>
    <xdr:clientData/>
  </xdr:twoCellAnchor>
  <xdr:twoCellAnchor editAs="oneCell">
    <xdr:from>
      <xdr:col>5</xdr:col>
      <xdr:colOff>754380</xdr:colOff>
      <xdr:row>179</xdr:row>
      <xdr:rowOff>38101</xdr:rowOff>
    </xdr:from>
    <xdr:to>
      <xdr:col>5</xdr:col>
      <xdr:colOff>1963419</xdr:colOff>
      <xdr:row>180</xdr:row>
      <xdr:rowOff>30480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C4F6B8-6DD6-49E6-8805-798DEC395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3880" y="95234761"/>
          <a:ext cx="1209039" cy="906779"/>
        </a:xfrm>
        <a:prstGeom prst="rect">
          <a:avLst/>
        </a:prstGeom>
      </xdr:spPr>
    </xdr:pic>
    <xdr:clientData/>
  </xdr:twoCellAnchor>
  <xdr:twoCellAnchor editAs="oneCell">
    <xdr:from>
      <xdr:col>4</xdr:col>
      <xdr:colOff>388620</xdr:colOff>
      <xdr:row>180</xdr:row>
      <xdr:rowOff>76199</xdr:rowOff>
    </xdr:from>
    <xdr:to>
      <xdr:col>5</xdr:col>
      <xdr:colOff>924561</xdr:colOff>
      <xdr:row>180</xdr:row>
      <xdr:rowOff>769620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FF556126-DFC8-4C1A-A196-27371DE48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1880" y="96187259"/>
          <a:ext cx="924561" cy="693421"/>
        </a:xfrm>
        <a:prstGeom prst="rect">
          <a:avLst/>
        </a:prstGeom>
      </xdr:spPr>
    </xdr:pic>
    <xdr:clientData/>
  </xdr:twoCellAnchor>
  <xdr:twoCellAnchor editAs="oneCell">
    <xdr:from>
      <xdr:col>5</xdr:col>
      <xdr:colOff>990600</xdr:colOff>
      <xdr:row>180</xdr:row>
      <xdr:rowOff>106681</xdr:rowOff>
    </xdr:from>
    <xdr:to>
      <xdr:col>5</xdr:col>
      <xdr:colOff>1904999</xdr:colOff>
      <xdr:row>180</xdr:row>
      <xdr:rowOff>792480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B306AC8F-3FE8-4264-87FA-4335EAAB9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0100" y="96217741"/>
          <a:ext cx="914399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60959</xdr:colOff>
      <xdr:row>91</xdr:row>
      <xdr:rowOff>45719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57A4AE19-DC88-43D3-98A5-155B453F7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880" y="51084480"/>
          <a:ext cx="60959" cy="4571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1181100</xdr:colOff>
      <xdr:row>84</xdr:row>
      <xdr:rowOff>885825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B818E4A-561F-4472-B757-25C4C749C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46238160"/>
          <a:ext cx="1181100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1203960</xdr:colOff>
      <xdr:row>13</xdr:row>
      <xdr:rowOff>902970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C8FA61BF-E3FC-44B9-B2AF-009021F1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8305800"/>
          <a:ext cx="1203960" cy="9029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58</xdr:row>
      <xdr:rowOff>0</xdr:rowOff>
    </xdr:from>
    <xdr:to>
      <xdr:col>5</xdr:col>
      <xdr:colOff>914400</xdr:colOff>
      <xdr:row>59</xdr:row>
      <xdr:rowOff>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496F43C-F612-421E-98C9-3C904741A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372160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86</xdr:row>
      <xdr:rowOff>0</xdr:rowOff>
    </xdr:from>
    <xdr:to>
      <xdr:col>5</xdr:col>
      <xdr:colOff>1242060</xdr:colOff>
      <xdr:row>87</xdr:row>
      <xdr:rowOff>5715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576027C-D469-4A4A-861B-46F518DDA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4740" y="50124360"/>
          <a:ext cx="1226820" cy="920115"/>
        </a:xfrm>
        <a:prstGeom prst="rect">
          <a:avLst/>
        </a:prstGeom>
      </xdr:spPr>
    </xdr:pic>
    <xdr:clientData/>
  </xdr:twoCellAnchor>
  <xdr:twoCellAnchor editAs="oneCell">
    <xdr:from>
      <xdr:col>5</xdr:col>
      <xdr:colOff>7621</xdr:colOff>
      <xdr:row>128</xdr:row>
      <xdr:rowOff>7620</xdr:rowOff>
    </xdr:from>
    <xdr:to>
      <xdr:col>5</xdr:col>
      <xdr:colOff>685800</xdr:colOff>
      <xdr:row>129</xdr:row>
      <xdr:rowOff>773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7CBEEF21-6906-4DF9-B958-93BA07BC1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7121" y="75277980"/>
          <a:ext cx="678179" cy="90423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147</xdr:row>
      <xdr:rowOff>0</xdr:rowOff>
    </xdr:from>
    <xdr:to>
      <xdr:col>5</xdr:col>
      <xdr:colOff>1196340</xdr:colOff>
      <xdr:row>147</xdr:row>
      <xdr:rowOff>897255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DB377A43-D96D-4705-8DC8-CEA624E93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89100660"/>
          <a:ext cx="1196340" cy="897255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5</xdr:row>
      <xdr:rowOff>0</xdr:rowOff>
    </xdr:from>
    <xdr:to>
      <xdr:col>5</xdr:col>
      <xdr:colOff>693420</xdr:colOff>
      <xdr:row>6</xdr:row>
      <xdr:rowOff>10159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D13812BC-4787-4817-9D15-F441C51E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1" y="1074420"/>
          <a:ext cx="693419" cy="92455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171</xdr:row>
      <xdr:rowOff>1</xdr:rowOff>
    </xdr:from>
    <xdr:to>
      <xdr:col>5</xdr:col>
      <xdr:colOff>1046480</xdr:colOff>
      <xdr:row>171</xdr:row>
      <xdr:rowOff>784861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AA0FB04-9EE2-45A8-9518-957921611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101460301"/>
          <a:ext cx="1046480" cy="784860"/>
        </a:xfrm>
        <a:prstGeom prst="rect">
          <a:avLst/>
        </a:prstGeom>
      </xdr:spPr>
    </xdr:pic>
    <xdr:clientData/>
  </xdr:twoCellAnchor>
  <xdr:twoCellAnchor editAs="oneCell">
    <xdr:from>
      <xdr:col>5</xdr:col>
      <xdr:colOff>891540</xdr:colOff>
      <xdr:row>170</xdr:row>
      <xdr:rowOff>167641</xdr:rowOff>
    </xdr:from>
    <xdr:to>
      <xdr:col>5</xdr:col>
      <xdr:colOff>1973580</xdr:colOff>
      <xdr:row>171</xdr:row>
      <xdr:rowOff>788671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9D47A5BF-0560-4B12-B752-9FFD78EC2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" y="101437441"/>
          <a:ext cx="1082040" cy="81153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110</xdr:row>
      <xdr:rowOff>0</xdr:rowOff>
    </xdr:from>
    <xdr:to>
      <xdr:col>5</xdr:col>
      <xdr:colOff>1219200</xdr:colOff>
      <xdr:row>111</xdr:row>
      <xdr:rowOff>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D989AE46-E743-4CA4-8BD4-95063F937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1420" y="6535674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110</xdr:row>
      <xdr:rowOff>0</xdr:rowOff>
    </xdr:from>
    <xdr:to>
      <xdr:col>5</xdr:col>
      <xdr:colOff>1226820</xdr:colOff>
      <xdr:row>111</xdr:row>
      <xdr:rowOff>5715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DFA298E9-D951-4553-809A-C8B4FD56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1420" y="66461640"/>
          <a:ext cx="1226820" cy="920115"/>
        </a:xfrm>
        <a:prstGeom prst="rect">
          <a:avLst/>
        </a:prstGeom>
      </xdr:spPr>
    </xdr:pic>
    <xdr:clientData/>
  </xdr:twoCellAnchor>
  <xdr:twoCellAnchor editAs="oneCell">
    <xdr:from>
      <xdr:col>5</xdr:col>
      <xdr:colOff>2</xdr:colOff>
      <xdr:row>111</xdr:row>
      <xdr:rowOff>1</xdr:rowOff>
    </xdr:from>
    <xdr:to>
      <xdr:col>5</xdr:col>
      <xdr:colOff>674372</xdr:colOff>
      <xdr:row>111</xdr:row>
      <xdr:rowOff>899161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B09371C4-826A-4A43-AE23-42173EA1A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1422" y="67376041"/>
          <a:ext cx="674370" cy="899160"/>
        </a:xfrm>
        <a:prstGeom prst="rect">
          <a:avLst/>
        </a:prstGeom>
      </xdr:spPr>
    </xdr:pic>
    <xdr:clientData/>
  </xdr:twoCellAnchor>
  <xdr:twoCellAnchor editAs="oneCell">
    <xdr:from>
      <xdr:col>4</xdr:col>
      <xdr:colOff>388620</xdr:colOff>
      <xdr:row>111</xdr:row>
      <xdr:rowOff>906389</xdr:rowOff>
    </xdr:from>
    <xdr:to>
      <xdr:col>5</xdr:col>
      <xdr:colOff>1203960</xdr:colOff>
      <xdr:row>112</xdr:row>
      <xdr:rowOff>895135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192EB6A4-345E-47F1-ACAE-F5DA98F41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7543800" y="68282429"/>
          <a:ext cx="1203960" cy="903146"/>
        </a:xfrm>
        <a:prstGeom prst="rect">
          <a:avLst/>
        </a:prstGeom>
      </xdr:spPr>
    </xdr:pic>
    <xdr:clientData/>
  </xdr:twoCellAnchor>
  <xdr:twoCellAnchor editAs="oneCell">
    <xdr:from>
      <xdr:col>5</xdr:col>
      <xdr:colOff>303965</xdr:colOff>
      <xdr:row>119</xdr:row>
      <xdr:rowOff>0</xdr:rowOff>
    </xdr:from>
    <xdr:to>
      <xdr:col>5</xdr:col>
      <xdr:colOff>396239</xdr:colOff>
      <xdr:row>119</xdr:row>
      <xdr:rowOff>45719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8EC891F-2BBA-449F-997D-915EC2DB1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344845" y="67810381"/>
          <a:ext cx="92274" cy="45719"/>
        </a:xfrm>
        <a:prstGeom prst="rect">
          <a:avLst/>
        </a:prstGeom>
      </xdr:spPr>
    </xdr:pic>
    <xdr:clientData/>
  </xdr:twoCellAnchor>
  <xdr:twoCellAnchor editAs="oneCell">
    <xdr:from>
      <xdr:col>5</xdr:col>
      <xdr:colOff>693421</xdr:colOff>
      <xdr:row>45</xdr:row>
      <xdr:rowOff>15240</xdr:rowOff>
    </xdr:from>
    <xdr:to>
      <xdr:col>5</xdr:col>
      <xdr:colOff>795002</xdr:colOff>
      <xdr:row>45</xdr:row>
      <xdr:rowOff>91440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7BDE94-C8F7-4DEB-A831-A406BF9E8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1" y="22471380"/>
          <a:ext cx="101581" cy="7620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12</xdr:row>
      <xdr:rowOff>144781</xdr:rowOff>
    </xdr:from>
    <xdr:to>
      <xdr:col>5</xdr:col>
      <xdr:colOff>60970</xdr:colOff>
      <xdr:row>13</xdr:row>
      <xdr:rowOff>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793B9403-64A9-4403-91EA-DF3975716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7040881" y="5455921"/>
          <a:ext cx="60969" cy="4571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1234440</xdr:colOff>
      <xdr:row>10</xdr:row>
      <xdr:rowOff>11272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BBC5AF5C-AE45-41A0-848A-3C8BAF5BD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9980" y="7178040"/>
          <a:ext cx="1234440" cy="92567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89</xdr:row>
      <xdr:rowOff>0</xdr:rowOff>
    </xdr:from>
    <xdr:to>
      <xdr:col>5</xdr:col>
      <xdr:colOff>1242060</xdr:colOff>
      <xdr:row>90</xdr:row>
      <xdr:rowOff>17145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776C515-1245-4E76-9B11-96C332798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9980" y="56921400"/>
          <a:ext cx="1242060" cy="931545"/>
        </a:xfrm>
        <a:prstGeom prst="rect">
          <a:avLst/>
        </a:prstGeom>
      </xdr:spPr>
    </xdr:pic>
    <xdr:clientData/>
  </xdr:twoCellAnchor>
  <xdr:twoCellAnchor editAs="oneCell">
    <xdr:from>
      <xdr:col>8</xdr:col>
      <xdr:colOff>99392</xdr:colOff>
      <xdr:row>215</xdr:row>
      <xdr:rowOff>0</xdr:rowOff>
    </xdr:from>
    <xdr:to>
      <xdr:col>8</xdr:col>
      <xdr:colOff>176878</xdr:colOff>
      <xdr:row>215</xdr:row>
      <xdr:rowOff>57979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6550B4D7-53D2-41E7-8EC5-D8D340364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0560327" y="111906326"/>
          <a:ext cx="77486" cy="57979"/>
        </a:xfrm>
        <a:prstGeom prst="rect">
          <a:avLst/>
        </a:prstGeom>
      </xdr:spPr>
    </xdr:pic>
    <xdr:clientData/>
  </xdr:twoCellAnchor>
  <xdr:oneCellAnchor>
    <xdr:from>
      <xdr:col>5</xdr:col>
      <xdr:colOff>693420</xdr:colOff>
      <xdr:row>124</xdr:row>
      <xdr:rowOff>891540</xdr:rowOff>
    </xdr:from>
    <xdr:ext cx="62865" cy="83820"/>
    <xdr:pic>
      <xdr:nvPicPr>
        <xdr:cNvPr id="123" name="Picture 122">
          <a:extLst>
            <a:ext uri="{FF2B5EF4-FFF2-40B4-BE49-F238E27FC236}">
              <a16:creationId xmlns:a16="http://schemas.microsoft.com/office/drawing/2014/main" id="{84A45ABF-2C6E-48E7-A20C-B660222B3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901940" y="74950320"/>
          <a:ext cx="62865" cy="83820"/>
        </a:xfrm>
        <a:prstGeom prst="rect">
          <a:avLst/>
        </a:prstGeom>
      </xdr:spPr>
    </xdr:pic>
    <xdr:clientData/>
  </xdr:oneCellAnchor>
  <xdr:twoCellAnchor editAs="oneCell">
    <xdr:from>
      <xdr:col>5</xdr:col>
      <xdr:colOff>1160780</xdr:colOff>
      <xdr:row>126</xdr:row>
      <xdr:rowOff>0</xdr:rowOff>
    </xdr:from>
    <xdr:to>
      <xdr:col>5</xdr:col>
      <xdr:colOff>1221740</xdr:colOff>
      <xdr:row>126</xdr:row>
      <xdr:rowOff>45720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151381DD-B3B7-483D-9743-F1F62B7AD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660" y="73487280"/>
          <a:ext cx="60960" cy="4572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68580</xdr:colOff>
      <xdr:row>7</xdr:row>
      <xdr:rowOff>51435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0531483-5680-421B-8BC1-5C8A175A4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880" y="2186940"/>
          <a:ext cx="68580" cy="5143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6</xdr:row>
      <xdr:rowOff>198117</xdr:rowOff>
    </xdr:from>
    <xdr:to>
      <xdr:col>5</xdr:col>
      <xdr:colOff>1272540</xdr:colOff>
      <xdr:row>7</xdr:row>
      <xdr:rowOff>904118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44E46F55-8A74-4712-BB5B-D173EFBB7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7025640" y="2186937"/>
          <a:ext cx="1287780" cy="904121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30E75-CB16-48FC-ADAD-7A26E1C8AB74}">
  <sheetPr>
    <pageSetUpPr fitToPage="1"/>
  </sheetPr>
  <dimension ref="A1:I273"/>
  <sheetViews>
    <sheetView tabSelected="1" zoomScale="92" zoomScaleNormal="100" workbookViewId="0"/>
  </sheetViews>
  <sheetFormatPr defaultRowHeight="14.4" x14ac:dyDescent="0.3"/>
  <cols>
    <col min="1" max="1" width="40.109375" customWidth="1"/>
    <col min="2" max="2" width="1.5546875" customWidth="1"/>
    <col min="3" max="3" width="46.88671875" customWidth="1"/>
    <col min="4" max="4" width="12.77734375" customWidth="1"/>
    <col min="5" max="5" width="1.33203125" style="6" customWidth="1"/>
    <col min="6" max="6" width="30.33203125" customWidth="1"/>
    <col min="7" max="7" width="12.21875" customWidth="1"/>
    <col min="8" max="8" width="7.33203125" style="6" customWidth="1"/>
    <col min="9" max="16" width="22.44140625" customWidth="1"/>
  </cols>
  <sheetData>
    <row r="1" spans="1:8" s="1" customFormat="1" ht="28.8" x14ac:dyDescent="0.55000000000000004">
      <c r="A1" s="2" t="s">
        <v>21</v>
      </c>
      <c r="B1" s="2"/>
      <c r="C1" s="2"/>
      <c r="D1" s="14">
        <v>45585</v>
      </c>
      <c r="E1" s="5"/>
      <c r="H1" s="5"/>
    </row>
    <row r="2" spans="1:8" ht="10.8" customHeight="1" thickBot="1" x14ac:dyDescent="0.35"/>
    <row r="3" spans="1:8" s="11" customFormat="1" ht="19.8" customHeight="1" thickBot="1" x14ac:dyDescent="0.5">
      <c r="A3" s="10" t="s">
        <v>0</v>
      </c>
      <c r="C3" s="11" t="s">
        <v>2</v>
      </c>
      <c r="D3" s="11" t="s">
        <v>1</v>
      </c>
      <c r="F3" s="11" t="s">
        <v>25</v>
      </c>
    </row>
    <row r="4" spans="1:8" s="3" customFormat="1" ht="12.6" customHeight="1" x14ac:dyDescent="0.3">
      <c r="E4" s="7"/>
      <c r="H4" s="7"/>
    </row>
    <row r="5" spans="1:8" s="3" customFormat="1" ht="12.6" customHeight="1" x14ac:dyDescent="0.3">
      <c r="E5" s="7"/>
      <c r="H5" s="7"/>
    </row>
    <row r="6" spans="1:8" ht="72" customHeight="1" x14ac:dyDescent="0.3">
      <c r="A6" s="3" t="s">
        <v>244</v>
      </c>
      <c r="B6" s="3"/>
      <c r="C6" s="3" t="s">
        <v>245</v>
      </c>
      <c r="D6" s="8">
        <v>100</v>
      </c>
      <c r="E6" s="7"/>
      <c r="F6" s="3"/>
      <c r="G6" s="8">
        <f>D6</f>
        <v>100</v>
      </c>
      <c r="H6" s="7" t="s">
        <v>26</v>
      </c>
    </row>
    <row r="7" spans="1:8" s="3" customFormat="1" ht="15.6" customHeight="1" x14ac:dyDescent="0.3">
      <c r="C7" s="3" t="s">
        <v>246</v>
      </c>
      <c r="E7" s="7"/>
      <c r="H7" s="7" t="s">
        <v>26</v>
      </c>
    </row>
    <row r="8" spans="1:8" ht="72" customHeight="1" x14ac:dyDescent="0.3">
      <c r="A8" s="3" t="s">
        <v>156</v>
      </c>
      <c r="B8" s="3"/>
      <c r="C8" s="3" t="s">
        <v>158</v>
      </c>
      <c r="D8" s="8">
        <v>300</v>
      </c>
      <c r="E8" s="7"/>
      <c r="F8" s="3"/>
      <c r="G8" s="8">
        <v>2400</v>
      </c>
      <c r="H8" s="7" t="s">
        <v>26</v>
      </c>
    </row>
    <row r="9" spans="1:8" ht="15" customHeight="1" x14ac:dyDescent="0.3">
      <c r="A9" s="3" t="s">
        <v>157</v>
      </c>
      <c r="B9" s="3"/>
      <c r="C9" s="3" t="s">
        <v>159</v>
      </c>
      <c r="D9" s="8"/>
      <c r="E9" s="7"/>
      <c r="F9" s="3"/>
      <c r="G9" s="8"/>
      <c r="H9" s="7" t="s">
        <v>26</v>
      </c>
    </row>
    <row r="10" spans="1:8" ht="72" customHeight="1" x14ac:dyDescent="0.3">
      <c r="A10" s="3" t="s">
        <v>288</v>
      </c>
      <c r="B10" s="3"/>
      <c r="C10" s="3" t="s">
        <v>290</v>
      </c>
      <c r="D10" s="8">
        <v>300</v>
      </c>
      <c r="E10" s="7"/>
      <c r="F10" s="3"/>
      <c r="G10" s="8">
        <v>1800</v>
      </c>
      <c r="H10" s="7"/>
    </row>
    <row r="11" spans="1:8" ht="15" customHeight="1" x14ac:dyDescent="0.3">
      <c r="A11" s="3" t="s">
        <v>289</v>
      </c>
      <c r="B11" s="3"/>
      <c r="C11" s="3" t="s">
        <v>291</v>
      </c>
      <c r="D11" s="8"/>
      <c r="E11" s="7"/>
      <c r="F11" s="3"/>
      <c r="G11" s="8"/>
      <c r="H11" s="7"/>
    </row>
    <row r="12" spans="1:8" ht="72" customHeight="1" x14ac:dyDescent="0.3">
      <c r="A12" s="3" t="s">
        <v>131</v>
      </c>
      <c r="B12" s="3"/>
      <c r="C12" s="3" t="s">
        <v>56</v>
      </c>
      <c r="D12" s="8">
        <v>300</v>
      </c>
      <c r="E12" s="7"/>
      <c r="F12" s="3"/>
      <c r="G12" s="8">
        <v>1200</v>
      </c>
      <c r="H12" s="7" t="s">
        <v>26</v>
      </c>
    </row>
    <row r="13" spans="1:8" ht="15" customHeight="1" x14ac:dyDescent="0.3">
      <c r="A13" s="3" t="s">
        <v>132</v>
      </c>
      <c r="B13" s="3"/>
      <c r="C13" s="3" t="s">
        <v>57</v>
      </c>
      <c r="D13" s="8"/>
      <c r="E13" s="7"/>
      <c r="F13" s="3"/>
      <c r="G13" s="8" t="s">
        <v>6</v>
      </c>
      <c r="H13" s="7" t="s">
        <v>26</v>
      </c>
    </row>
    <row r="14" spans="1:8" ht="72" customHeight="1" x14ac:dyDescent="0.3">
      <c r="A14" s="3" t="s">
        <v>305</v>
      </c>
      <c r="B14" s="3"/>
      <c r="C14" s="3" t="s">
        <v>231</v>
      </c>
      <c r="D14" s="8">
        <v>1000</v>
      </c>
      <c r="E14" s="7"/>
      <c r="F14" s="3"/>
      <c r="G14" s="8">
        <v>1000</v>
      </c>
      <c r="H14" s="7" t="s">
        <v>26</v>
      </c>
    </row>
    <row r="15" spans="1:8" ht="15" customHeight="1" x14ac:dyDescent="0.3">
      <c r="A15" s="3" t="s">
        <v>233</v>
      </c>
      <c r="B15" s="3"/>
      <c r="C15" s="3" t="s">
        <v>330</v>
      </c>
      <c r="D15" s="8"/>
      <c r="E15" s="7"/>
      <c r="F15" s="3"/>
      <c r="G15" s="8"/>
      <c r="H15" s="7" t="s">
        <v>26</v>
      </c>
    </row>
    <row r="16" spans="1:8" ht="15" customHeight="1" x14ac:dyDescent="0.3">
      <c r="A16" s="3"/>
      <c r="B16" s="3"/>
      <c r="C16" s="3" t="s">
        <v>306</v>
      </c>
      <c r="D16" s="8"/>
      <c r="E16" s="7"/>
      <c r="F16" s="3"/>
      <c r="G16" s="8"/>
      <c r="H16" s="7" t="s">
        <v>26</v>
      </c>
    </row>
    <row r="17" spans="1:8" ht="15" customHeight="1" x14ac:dyDescent="0.3">
      <c r="A17" s="3"/>
      <c r="B17" s="3"/>
      <c r="C17" s="3" t="s">
        <v>232</v>
      </c>
      <c r="D17" s="8"/>
      <c r="E17" s="7"/>
      <c r="F17" s="3"/>
      <c r="G17" s="8"/>
      <c r="H17" s="7" t="s">
        <v>26</v>
      </c>
    </row>
    <row r="18" spans="1:8" ht="72" customHeight="1" x14ac:dyDescent="0.3">
      <c r="A18" s="3" t="s">
        <v>8</v>
      </c>
      <c r="B18" s="3"/>
      <c r="C18" s="3" t="s">
        <v>7</v>
      </c>
      <c r="D18" s="8">
        <v>50</v>
      </c>
      <c r="E18" s="7"/>
      <c r="F18" s="3"/>
      <c r="G18" s="8">
        <v>500</v>
      </c>
      <c r="H18" s="7" t="s">
        <v>26</v>
      </c>
    </row>
    <row r="19" spans="1:8" ht="15" customHeight="1" x14ac:dyDescent="0.3">
      <c r="A19" s="3"/>
      <c r="B19" s="3"/>
      <c r="C19" s="3" t="s">
        <v>27</v>
      </c>
      <c r="D19" s="8"/>
      <c r="E19" s="7"/>
      <c r="F19" s="3"/>
      <c r="G19" s="8" t="s">
        <v>6</v>
      </c>
      <c r="H19" s="7" t="s">
        <v>26</v>
      </c>
    </row>
    <row r="20" spans="1:8" ht="72" customHeight="1" x14ac:dyDescent="0.3">
      <c r="A20" s="3" t="s">
        <v>121</v>
      </c>
      <c r="B20" s="3"/>
      <c r="C20" s="3" t="s">
        <v>122</v>
      </c>
      <c r="D20" s="8">
        <v>170</v>
      </c>
      <c r="E20" s="7"/>
      <c r="F20" s="3"/>
      <c r="G20" s="8">
        <v>680</v>
      </c>
      <c r="H20" s="7" t="s">
        <v>26</v>
      </c>
    </row>
    <row r="21" spans="1:8" ht="72" customHeight="1" x14ac:dyDescent="0.3">
      <c r="A21" s="3" t="s">
        <v>42</v>
      </c>
      <c r="B21" s="3"/>
      <c r="C21" s="3" t="s">
        <v>133</v>
      </c>
      <c r="D21" s="8">
        <v>220</v>
      </c>
      <c r="E21" s="7"/>
      <c r="F21" s="3"/>
      <c r="G21" s="8">
        <f>9*D21</f>
        <v>1980</v>
      </c>
      <c r="H21" s="7" t="s">
        <v>26</v>
      </c>
    </row>
    <row r="22" spans="1:8" ht="15" customHeight="1" x14ac:dyDescent="0.3">
      <c r="A22" s="3"/>
      <c r="B22" s="3"/>
      <c r="C22" s="3" t="s">
        <v>43</v>
      </c>
      <c r="D22" s="8"/>
      <c r="E22" s="7"/>
      <c r="F22" s="3"/>
      <c r="G22" s="8" t="s">
        <v>6</v>
      </c>
      <c r="H22" s="7" t="s">
        <v>26</v>
      </c>
    </row>
    <row r="23" spans="1:8" ht="72" customHeight="1" x14ac:dyDescent="0.3">
      <c r="A23" s="3" t="s">
        <v>250</v>
      </c>
      <c r="B23" s="3"/>
      <c r="C23" s="3" t="s">
        <v>134</v>
      </c>
      <c r="D23" s="8">
        <v>300</v>
      </c>
      <c r="E23" s="7"/>
      <c r="F23" s="3"/>
      <c r="G23" s="8">
        <v>600</v>
      </c>
      <c r="H23" s="7" t="s">
        <v>26</v>
      </c>
    </row>
    <row r="24" spans="1:8" ht="15" customHeight="1" x14ac:dyDescent="0.3">
      <c r="A24" s="3"/>
      <c r="B24" s="3"/>
      <c r="C24" s="3" t="s">
        <v>135</v>
      </c>
      <c r="D24" s="8"/>
      <c r="E24" s="7"/>
      <c r="F24" s="3"/>
      <c r="G24" s="8"/>
      <c r="H24" s="7" t="s">
        <v>26</v>
      </c>
    </row>
    <row r="25" spans="1:8" ht="72" customHeight="1" x14ac:dyDescent="0.3">
      <c r="A25" s="3" t="s">
        <v>42</v>
      </c>
      <c r="B25" s="3"/>
      <c r="C25" s="3" t="s">
        <v>69</v>
      </c>
      <c r="D25" s="8">
        <v>30</v>
      </c>
      <c r="E25" s="7"/>
      <c r="F25" s="3"/>
      <c r="G25" s="8">
        <f>6*D25</f>
        <v>180</v>
      </c>
      <c r="H25" s="7" t="s">
        <v>26</v>
      </c>
    </row>
    <row r="26" spans="1:8" ht="15" customHeight="1" x14ac:dyDescent="0.3">
      <c r="A26" s="3"/>
      <c r="B26" s="3"/>
      <c r="C26" s="3" t="s">
        <v>44</v>
      </c>
      <c r="D26" s="8"/>
      <c r="E26" s="7"/>
      <c r="F26" s="3"/>
      <c r="G26" s="8" t="s">
        <v>6</v>
      </c>
      <c r="H26" s="7" t="s">
        <v>26</v>
      </c>
    </row>
    <row r="27" spans="1:8" ht="72" customHeight="1" x14ac:dyDescent="0.3">
      <c r="A27" s="3" t="s">
        <v>49</v>
      </c>
      <c r="B27" s="3"/>
      <c r="C27" s="3" t="s">
        <v>45</v>
      </c>
      <c r="D27" s="8">
        <v>320</v>
      </c>
      <c r="E27" s="7"/>
      <c r="F27" s="3"/>
      <c r="G27" s="8">
        <f>3*D27</f>
        <v>960</v>
      </c>
      <c r="H27" s="7" t="s">
        <v>26</v>
      </c>
    </row>
    <row r="28" spans="1:8" ht="15" customHeight="1" x14ac:dyDescent="0.3">
      <c r="A28" s="3"/>
      <c r="B28" s="3"/>
      <c r="C28" s="3" t="s">
        <v>46</v>
      </c>
      <c r="D28" s="8"/>
      <c r="E28" s="7"/>
      <c r="F28" s="3"/>
      <c r="G28" s="8" t="s">
        <v>6</v>
      </c>
      <c r="H28" s="7" t="s">
        <v>26</v>
      </c>
    </row>
    <row r="29" spans="1:8" ht="72" customHeight="1" x14ac:dyDescent="0.3">
      <c r="A29" s="3" t="s">
        <v>50</v>
      </c>
      <c r="B29" s="3"/>
      <c r="C29" s="3" t="s">
        <v>47</v>
      </c>
      <c r="D29" s="8">
        <v>220</v>
      </c>
      <c r="E29" s="7"/>
      <c r="F29" s="3"/>
      <c r="G29" s="8">
        <f>6*D29</f>
        <v>1320</v>
      </c>
      <c r="H29" s="7" t="s">
        <v>26</v>
      </c>
    </row>
    <row r="30" spans="1:8" ht="15" customHeight="1" x14ac:dyDescent="0.3">
      <c r="A30" s="3"/>
      <c r="B30" s="3"/>
      <c r="C30" s="3" t="s">
        <v>48</v>
      </c>
      <c r="D30" s="8" t="s">
        <v>6</v>
      </c>
      <c r="E30" s="7"/>
      <c r="F30" s="3"/>
      <c r="G30" s="8" t="str">
        <f t="shared" ref="G30:G126" si="0">D30</f>
        <v xml:space="preserve"> </v>
      </c>
      <c r="H30" s="7" t="s">
        <v>26</v>
      </c>
    </row>
    <row r="31" spans="1:8" ht="72" customHeight="1" x14ac:dyDescent="0.3">
      <c r="A31" s="3" t="s">
        <v>51</v>
      </c>
      <c r="B31" s="3"/>
      <c r="C31" s="3" t="s">
        <v>52</v>
      </c>
      <c r="D31" s="8">
        <v>320</v>
      </c>
      <c r="E31" s="7"/>
      <c r="F31" s="3"/>
      <c r="G31" s="8">
        <f>4*D31</f>
        <v>1280</v>
      </c>
      <c r="H31" s="7" t="s">
        <v>26</v>
      </c>
    </row>
    <row r="32" spans="1:8" ht="15" customHeight="1" x14ac:dyDescent="0.3">
      <c r="A32" s="3"/>
      <c r="B32" s="3"/>
      <c r="C32" s="3" t="s">
        <v>48</v>
      </c>
      <c r="D32" s="8" t="s">
        <v>6</v>
      </c>
      <c r="E32" s="7"/>
      <c r="F32" s="3"/>
      <c r="G32" s="8"/>
      <c r="H32" s="7" t="s">
        <v>26</v>
      </c>
    </row>
    <row r="33" spans="1:8" ht="72" customHeight="1" x14ac:dyDescent="0.3">
      <c r="A33" s="3" t="s">
        <v>251</v>
      </c>
      <c r="B33" s="3"/>
      <c r="C33" s="3" t="s">
        <v>53</v>
      </c>
      <c r="D33" s="8">
        <v>200</v>
      </c>
      <c r="E33" s="7"/>
      <c r="F33" s="3"/>
      <c r="G33" s="8">
        <f>2*D33</f>
        <v>400</v>
      </c>
      <c r="H33" s="7" t="s">
        <v>26</v>
      </c>
    </row>
    <row r="34" spans="1:8" ht="15" customHeight="1" x14ac:dyDescent="0.3">
      <c r="A34" s="3"/>
      <c r="B34" s="3"/>
      <c r="C34" s="3" t="s">
        <v>70</v>
      </c>
      <c r="D34" s="8"/>
      <c r="E34" s="7"/>
      <c r="F34" s="3"/>
      <c r="G34" s="8" t="s">
        <v>6</v>
      </c>
      <c r="H34" s="7" t="s">
        <v>26</v>
      </c>
    </row>
    <row r="35" spans="1:8" ht="72" customHeight="1" x14ac:dyDescent="0.3">
      <c r="A35" s="3" t="s">
        <v>54</v>
      </c>
      <c r="B35" s="3"/>
      <c r="C35" s="3" t="s">
        <v>55</v>
      </c>
      <c r="D35" s="8">
        <v>100</v>
      </c>
      <c r="E35" s="7"/>
      <c r="F35" s="3"/>
      <c r="G35" s="8">
        <f t="shared" si="0"/>
        <v>100</v>
      </c>
      <c r="H35" s="7" t="s">
        <v>26</v>
      </c>
    </row>
    <row r="36" spans="1:8" ht="72" customHeight="1" x14ac:dyDescent="0.3">
      <c r="A36" s="3" t="s">
        <v>252</v>
      </c>
      <c r="B36" s="3"/>
      <c r="C36" s="3" t="s">
        <v>97</v>
      </c>
      <c r="D36" s="8">
        <v>600</v>
      </c>
      <c r="E36" s="7"/>
      <c r="F36" s="3"/>
      <c r="G36" s="8">
        <f>D36</f>
        <v>600</v>
      </c>
      <c r="H36" s="7" t="s">
        <v>26</v>
      </c>
    </row>
    <row r="37" spans="1:8" ht="15" customHeight="1" x14ac:dyDescent="0.3">
      <c r="A37" s="3" t="s">
        <v>98</v>
      </c>
      <c r="B37" s="3"/>
      <c r="C37" s="3" t="s">
        <v>253</v>
      </c>
      <c r="D37" s="8"/>
      <c r="E37" s="7"/>
      <c r="F37" s="3" t="s">
        <v>209</v>
      </c>
      <c r="G37" s="8"/>
      <c r="H37" s="7" t="s">
        <v>26</v>
      </c>
    </row>
    <row r="38" spans="1:8" ht="15" customHeight="1" x14ac:dyDescent="0.3">
      <c r="A38" s="3"/>
      <c r="B38" s="3"/>
      <c r="C38" s="3" t="s">
        <v>136</v>
      </c>
      <c r="D38" s="8"/>
      <c r="E38" s="7"/>
      <c r="F38" s="3"/>
      <c r="G38" s="8"/>
      <c r="H38" s="7" t="s">
        <v>26</v>
      </c>
    </row>
    <row r="39" spans="1:8" ht="72" customHeight="1" x14ac:dyDescent="0.3">
      <c r="A39" s="3" t="s">
        <v>99</v>
      </c>
      <c r="B39" s="3"/>
      <c r="C39" s="3" t="s">
        <v>101</v>
      </c>
      <c r="D39" s="8">
        <v>400</v>
      </c>
      <c r="E39" s="7"/>
      <c r="F39" s="3"/>
      <c r="G39" s="8">
        <f>D39</f>
        <v>400</v>
      </c>
      <c r="H39" s="7" t="s">
        <v>26</v>
      </c>
    </row>
    <row r="40" spans="1:8" ht="15" customHeight="1" x14ac:dyDescent="0.3">
      <c r="A40" s="3" t="s">
        <v>100</v>
      </c>
      <c r="B40" s="3"/>
      <c r="C40" s="3" t="s">
        <v>102</v>
      </c>
      <c r="D40" s="8"/>
      <c r="E40" s="7"/>
      <c r="F40" s="3" t="s">
        <v>210</v>
      </c>
      <c r="G40" s="8"/>
      <c r="H40" s="7" t="s">
        <v>26</v>
      </c>
    </row>
    <row r="41" spans="1:8" ht="15" customHeight="1" x14ac:dyDescent="0.3">
      <c r="A41" s="3"/>
      <c r="B41" s="3"/>
      <c r="C41" s="3" t="s">
        <v>103</v>
      </c>
      <c r="D41" s="8"/>
      <c r="E41" s="7"/>
      <c r="F41" s="3"/>
      <c r="G41" s="8"/>
      <c r="H41" s="7" t="s">
        <v>26</v>
      </c>
    </row>
    <row r="42" spans="1:8" ht="72" customHeight="1" x14ac:dyDescent="0.3">
      <c r="A42" s="3" t="s">
        <v>104</v>
      </c>
      <c r="B42" s="3"/>
      <c r="C42" s="3" t="s">
        <v>137</v>
      </c>
      <c r="D42" s="8">
        <v>100</v>
      </c>
      <c r="E42" s="7"/>
      <c r="F42" s="3"/>
      <c r="G42" s="8">
        <f>D42</f>
        <v>100</v>
      </c>
      <c r="H42" s="7" t="s">
        <v>26</v>
      </c>
    </row>
    <row r="43" spans="1:8" ht="72" customHeight="1" x14ac:dyDescent="0.3">
      <c r="A43" s="3" t="s">
        <v>254</v>
      </c>
      <c r="B43" s="3"/>
      <c r="C43" s="3" t="s">
        <v>106</v>
      </c>
      <c r="D43" s="8">
        <v>350</v>
      </c>
      <c r="E43" s="7"/>
      <c r="F43" s="3"/>
      <c r="G43" s="8">
        <f>2*D43</f>
        <v>700</v>
      </c>
      <c r="H43" s="7" t="s">
        <v>26</v>
      </c>
    </row>
    <row r="44" spans="1:8" ht="15" customHeight="1" x14ac:dyDescent="0.3">
      <c r="A44" s="3" t="s">
        <v>105</v>
      </c>
      <c r="B44" s="3"/>
      <c r="C44" s="3" t="s">
        <v>138</v>
      </c>
      <c r="D44" s="8"/>
      <c r="E44" s="7"/>
      <c r="F44" s="3"/>
      <c r="G44" s="8"/>
      <c r="H44" s="7" t="s">
        <v>26</v>
      </c>
    </row>
    <row r="45" spans="1:8" ht="15" customHeight="1" x14ac:dyDescent="0.3">
      <c r="A45" s="3" t="s">
        <v>6</v>
      </c>
      <c r="B45" s="3"/>
      <c r="C45" s="3"/>
      <c r="D45" s="8"/>
      <c r="E45" s="7"/>
      <c r="F45" s="3"/>
      <c r="G45" s="8"/>
      <c r="H45" s="7" t="s">
        <v>26</v>
      </c>
    </row>
    <row r="46" spans="1:8" ht="72" customHeight="1" x14ac:dyDescent="0.3">
      <c r="A46" s="3" t="s">
        <v>123</v>
      </c>
      <c r="B46" s="3"/>
      <c r="C46" s="3" t="s">
        <v>124</v>
      </c>
      <c r="D46" s="8">
        <v>180</v>
      </c>
      <c r="E46" s="7"/>
      <c r="F46" s="3"/>
      <c r="G46" s="8">
        <v>3600</v>
      </c>
      <c r="H46" s="7" t="s">
        <v>26</v>
      </c>
    </row>
    <row r="47" spans="1:8" ht="15" customHeight="1" x14ac:dyDescent="0.3">
      <c r="A47" s="3"/>
      <c r="B47" s="3"/>
      <c r="C47" s="3" t="s">
        <v>139</v>
      </c>
      <c r="D47" s="8"/>
      <c r="E47" s="7"/>
      <c r="F47" s="3"/>
      <c r="G47" s="8"/>
      <c r="H47" s="7" t="s">
        <v>26</v>
      </c>
    </row>
    <row r="48" spans="1:8" ht="72" customHeight="1" x14ac:dyDescent="0.3">
      <c r="A48" s="3" t="s">
        <v>125</v>
      </c>
      <c r="B48" s="3"/>
      <c r="C48" s="3" t="s">
        <v>140</v>
      </c>
      <c r="D48" s="8">
        <v>300</v>
      </c>
      <c r="E48" s="7"/>
      <c r="F48" s="3"/>
      <c r="G48" s="8">
        <v>600</v>
      </c>
      <c r="H48" s="7" t="s">
        <v>26</v>
      </c>
    </row>
    <row r="49" spans="1:8" ht="15" customHeight="1" x14ac:dyDescent="0.3">
      <c r="A49" s="3" t="s">
        <v>126</v>
      </c>
      <c r="B49" s="3"/>
      <c r="C49" s="3" t="s">
        <v>141</v>
      </c>
      <c r="D49" s="8"/>
      <c r="E49" s="7"/>
      <c r="F49" s="3"/>
      <c r="G49" s="8"/>
      <c r="H49" s="7" t="s">
        <v>26</v>
      </c>
    </row>
    <row r="50" spans="1:8" ht="72" customHeight="1" x14ac:dyDescent="0.3">
      <c r="A50" s="3" t="s">
        <v>312</v>
      </c>
      <c r="B50" s="3"/>
      <c r="C50" s="3" t="s">
        <v>313</v>
      </c>
      <c r="D50" s="8">
        <v>200</v>
      </c>
      <c r="E50" s="7"/>
      <c r="F50" s="3"/>
      <c r="G50" s="8">
        <v>200</v>
      </c>
      <c r="H50" s="7" t="s">
        <v>26</v>
      </c>
    </row>
    <row r="51" spans="1:8" ht="72" customHeight="1" x14ac:dyDescent="0.3">
      <c r="A51" s="3" t="s">
        <v>107</v>
      </c>
      <c r="B51" s="3"/>
      <c r="C51" s="3" t="s">
        <v>321</v>
      </c>
      <c r="D51" s="8">
        <v>800</v>
      </c>
      <c r="E51" s="7"/>
      <c r="F51" s="3"/>
      <c r="G51" s="8">
        <v>1600</v>
      </c>
      <c r="H51" s="7" t="s">
        <v>26</v>
      </c>
    </row>
    <row r="52" spans="1:8" ht="15" customHeight="1" x14ac:dyDescent="0.3">
      <c r="A52" s="3" t="s">
        <v>142</v>
      </c>
      <c r="B52" s="3"/>
      <c r="C52" s="3" t="s">
        <v>108</v>
      </c>
      <c r="D52" s="8"/>
      <c r="E52" s="7"/>
      <c r="F52" s="3" t="s">
        <v>211</v>
      </c>
      <c r="G52" s="8"/>
      <c r="H52" s="7" t="s">
        <v>26</v>
      </c>
    </row>
    <row r="53" spans="1:8" ht="15" customHeight="1" x14ac:dyDescent="0.3">
      <c r="A53" s="3"/>
      <c r="B53" s="3"/>
      <c r="C53" s="3" t="s">
        <v>255</v>
      </c>
      <c r="D53" s="8"/>
      <c r="E53" s="7"/>
      <c r="F53" s="3"/>
      <c r="G53" s="8"/>
      <c r="H53" s="7" t="s">
        <v>26</v>
      </c>
    </row>
    <row r="54" spans="1:8" ht="72" customHeight="1" x14ac:dyDescent="0.3">
      <c r="A54" s="3" t="s">
        <v>63</v>
      </c>
      <c r="B54" s="3"/>
      <c r="C54" s="3" t="s">
        <v>64</v>
      </c>
      <c r="D54" s="8">
        <v>150</v>
      </c>
      <c r="E54" s="7"/>
      <c r="F54" s="3"/>
      <c r="G54" s="8">
        <v>750</v>
      </c>
      <c r="H54" s="7" t="s">
        <v>26</v>
      </c>
    </row>
    <row r="55" spans="1:8" ht="15" customHeight="1" x14ac:dyDescent="0.3">
      <c r="A55" s="3"/>
      <c r="B55" s="3"/>
      <c r="C55" s="3" t="s">
        <v>65</v>
      </c>
      <c r="D55" s="8"/>
      <c r="E55" s="7"/>
      <c r="F55" s="3"/>
      <c r="G55" s="8" t="s">
        <v>6</v>
      </c>
      <c r="H55" s="7" t="s">
        <v>26</v>
      </c>
    </row>
    <row r="56" spans="1:8" ht="72" customHeight="1" x14ac:dyDescent="0.3">
      <c r="A56" s="3" t="s">
        <v>66</v>
      </c>
      <c r="B56" s="3"/>
      <c r="C56" s="3" t="s">
        <v>67</v>
      </c>
      <c r="D56" s="8">
        <v>50</v>
      </c>
      <c r="E56" s="7"/>
      <c r="F56" s="3"/>
      <c r="G56" s="8">
        <v>300</v>
      </c>
      <c r="H56" s="7" t="s">
        <v>26</v>
      </c>
    </row>
    <row r="57" spans="1:8" ht="72" customHeight="1" x14ac:dyDescent="0.3">
      <c r="A57" s="3" t="s">
        <v>143</v>
      </c>
      <c r="B57" s="3"/>
      <c r="C57" s="3" t="s">
        <v>71</v>
      </c>
      <c r="D57" s="8">
        <v>240</v>
      </c>
      <c r="E57" s="7"/>
      <c r="F57" s="3"/>
      <c r="G57" s="8">
        <f t="shared" si="0"/>
        <v>240</v>
      </c>
      <c r="H57" s="7" t="s">
        <v>26</v>
      </c>
    </row>
    <row r="58" spans="1:8" ht="15" customHeight="1" x14ac:dyDescent="0.3">
      <c r="A58" s="3"/>
      <c r="B58" s="3"/>
      <c r="C58" s="3" t="s">
        <v>144</v>
      </c>
      <c r="D58" s="8" t="s">
        <v>6</v>
      </c>
      <c r="E58" s="7"/>
      <c r="F58" s="3"/>
      <c r="G58" s="8" t="str">
        <f t="shared" si="0"/>
        <v xml:space="preserve"> </v>
      </c>
      <c r="H58" s="7" t="s">
        <v>26</v>
      </c>
    </row>
    <row r="59" spans="1:8" ht="72" customHeight="1" x14ac:dyDescent="0.3">
      <c r="A59" s="3" t="s">
        <v>267</v>
      </c>
      <c r="B59" s="3"/>
      <c r="C59" s="3" t="s">
        <v>234</v>
      </c>
      <c r="D59" s="8">
        <v>240</v>
      </c>
      <c r="E59" s="7"/>
      <c r="F59" s="3"/>
      <c r="G59" s="8">
        <v>3600</v>
      </c>
      <c r="H59" s="7" t="s">
        <v>26</v>
      </c>
    </row>
    <row r="60" spans="1:8" ht="15" customHeight="1" x14ac:dyDescent="0.3">
      <c r="A60" s="3"/>
      <c r="B60" s="3"/>
      <c r="C60" s="3" t="s">
        <v>235</v>
      </c>
      <c r="D60" s="8"/>
      <c r="E60" s="7"/>
      <c r="F60" s="3"/>
      <c r="G60" s="8"/>
      <c r="H60" s="7" t="s">
        <v>26</v>
      </c>
    </row>
    <row r="61" spans="1:8" ht="72" customHeight="1" x14ac:dyDescent="0.3">
      <c r="A61" s="3" t="s">
        <v>68</v>
      </c>
      <c r="B61" s="3"/>
      <c r="C61" s="3" t="s">
        <v>34</v>
      </c>
      <c r="D61" s="8">
        <v>200</v>
      </c>
      <c r="E61" s="12" t="s">
        <v>6</v>
      </c>
      <c r="F61" s="3"/>
      <c r="G61" s="8">
        <f t="shared" si="0"/>
        <v>200</v>
      </c>
      <c r="H61" s="7" t="s">
        <v>26</v>
      </c>
    </row>
    <row r="62" spans="1:8" ht="15" customHeight="1" x14ac:dyDescent="0.3">
      <c r="A62" s="3"/>
      <c r="B62" s="3"/>
      <c r="C62" s="3" t="s">
        <v>35</v>
      </c>
      <c r="D62" s="8"/>
      <c r="E62" s="7"/>
      <c r="F62" s="3" t="s">
        <v>40</v>
      </c>
      <c r="G62" s="8" t="s">
        <v>6</v>
      </c>
      <c r="H62" s="7" t="s">
        <v>26</v>
      </c>
    </row>
    <row r="63" spans="1:8" ht="15" customHeight="1" x14ac:dyDescent="0.3">
      <c r="A63" s="3" t="s">
        <v>145</v>
      </c>
      <c r="B63" s="3"/>
      <c r="C63" s="3" t="s">
        <v>146</v>
      </c>
      <c r="D63" s="8">
        <v>400</v>
      </c>
      <c r="E63" s="7"/>
      <c r="F63" s="3"/>
      <c r="G63" s="8">
        <v>800</v>
      </c>
      <c r="H63" s="7" t="s">
        <v>26</v>
      </c>
    </row>
    <row r="64" spans="1:8" ht="72" customHeight="1" x14ac:dyDescent="0.3">
      <c r="A64" s="3" t="s">
        <v>110</v>
      </c>
      <c r="B64" s="3"/>
      <c r="C64" s="3" t="s">
        <v>109</v>
      </c>
      <c r="D64" s="8">
        <v>450</v>
      </c>
      <c r="E64" s="7"/>
      <c r="F64" s="3"/>
      <c r="G64" s="8">
        <v>900</v>
      </c>
      <c r="H64" s="7" t="s">
        <v>26</v>
      </c>
    </row>
    <row r="65" spans="1:8" ht="72" customHeight="1" x14ac:dyDescent="0.3">
      <c r="A65" s="3" t="s">
        <v>168</v>
      </c>
      <c r="B65" s="3"/>
      <c r="C65" s="3" t="s">
        <v>169</v>
      </c>
      <c r="D65" s="8">
        <v>400</v>
      </c>
      <c r="E65" s="7"/>
      <c r="F65" s="3"/>
      <c r="G65" s="8">
        <v>1200</v>
      </c>
      <c r="H65" s="7" t="s">
        <v>26</v>
      </c>
    </row>
    <row r="66" spans="1:8" ht="15" customHeight="1" x14ac:dyDescent="0.3">
      <c r="A66" s="3"/>
      <c r="B66" s="3"/>
      <c r="C66" s="3" t="s">
        <v>170</v>
      </c>
      <c r="D66" s="8"/>
      <c r="E66" s="7"/>
      <c r="F66" s="3"/>
      <c r="G66" s="8"/>
      <c r="H66" s="7" t="s">
        <v>26</v>
      </c>
    </row>
    <row r="67" spans="1:8" ht="72" customHeight="1" x14ac:dyDescent="0.3">
      <c r="A67" s="3" t="s">
        <v>171</v>
      </c>
      <c r="B67" s="3"/>
      <c r="C67" s="3" t="s">
        <v>256</v>
      </c>
      <c r="D67" s="8">
        <v>650</v>
      </c>
      <c r="E67" s="7"/>
      <c r="F67" s="3"/>
      <c r="G67" s="8">
        <f>D67</f>
        <v>650</v>
      </c>
      <c r="H67" s="7" t="s">
        <v>26</v>
      </c>
    </row>
    <row r="68" spans="1:8" ht="15" customHeight="1" x14ac:dyDescent="0.3">
      <c r="A68" s="3"/>
      <c r="B68" s="3"/>
      <c r="C68" s="3" t="s">
        <v>172</v>
      </c>
      <c r="D68" s="8"/>
      <c r="E68" s="7"/>
      <c r="F68" s="3"/>
      <c r="G68" s="8"/>
      <c r="H68" s="7" t="s">
        <v>26</v>
      </c>
    </row>
    <row r="69" spans="1:8" ht="72" customHeight="1" x14ac:dyDescent="0.3">
      <c r="A69" s="3" t="s">
        <v>207</v>
      </c>
      <c r="B69" s="3"/>
      <c r="C69" s="3" t="s">
        <v>208</v>
      </c>
      <c r="D69" s="8">
        <v>450</v>
      </c>
      <c r="E69" s="7"/>
      <c r="F69" s="3"/>
      <c r="G69" s="8">
        <f>D69</f>
        <v>450</v>
      </c>
      <c r="H69" s="7" t="s">
        <v>26</v>
      </c>
    </row>
    <row r="70" spans="1:8" ht="15" customHeight="1" x14ac:dyDescent="0.3">
      <c r="A70" s="3"/>
      <c r="B70" s="3"/>
      <c r="C70" s="3" t="s">
        <v>257</v>
      </c>
      <c r="D70" s="8"/>
      <c r="E70" s="7"/>
      <c r="F70" s="3"/>
      <c r="G70" s="8"/>
      <c r="H70" s="7" t="s">
        <v>26</v>
      </c>
    </row>
    <row r="71" spans="1:8" ht="72" customHeight="1" x14ac:dyDescent="0.3">
      <c r="A71" s="3" t="s">
        <v>120</v>
      </c>
      <c r="B71" s="3"/>
      <c r="C71" s="3" t="s">
        <v>147</v>
      </c>
      <c r="D71" s="8">
        <v>300</v>
      </c>
      <c r="E71" s="7"/>
      <c r="F71" s="3"/>
      <c r="G71" s="8">
        <v>300</v>
      </c>
      <c r="H71" s="7" t="s">
        <v>26</v>
      </c>
    </row>
    <row r="72" spans="1:8" ht="19.8" customHeight="1" x14ac:dyDescent="0.3">
      <c r="A72" s="3" t="s">
        <v>268</v>
      </c>
      <c r="B72" s="3"/>
      <c r="C72" s="3" t="s">
        <v>36</v>
      </c>
      <c r="D72" s="8">
        <v>450</v>
      </c>
      <c r="E72" s="7"/>
      <c r="F72" s="3"/>
      <c r="G72" s="8">
        <v>900</v>
      </c>
      <c r="H72" s="7" t="s">
        <v>26</v>
      </c>
    </row>
    <row r="73" spans="1:8" ht="19.8" customHeight="1" x14ac:dyDescent="0.3">
      <c r="A73" s="3" t="s">
        <v>269</v>
      </c>
      <c r="B73" s="3"/>
      <c r="C73" s="3" t="s">
        <v>37</v>
      </c>
      <c r="D73" s="8">
        <v>400</v>
      </c>
      <c r="E73" s="7"/>
      <c r="F73" s="3"/>
      <c r="G73" s="8">
        <f t="shared" si="0"/>
        <v>400</v>
      </c>
      <c r="H73" s="7" t="s">
        <v>26</v>
      </c>
    </row>
    <row r="74" spans="1:8" ht="72" customHeight="1" x14ac:dyDescent="0.3">
      <c r="A74" s="3" t="s">
        <v>73</v>
      </c>
      <c r="B74" s="3"/>
      <c r="C74" s="3" t="s">
        <v>212</v>
      </c>
      <c r="D74" s="8">
        <v>320</v>
      </c>
      <c r="E74" s="7"/>
      <c r="F74" s="3"/>
      <c r="G74" s="8">
        <v>960</v>
      </c>
      <c r="H74" s="7" t="s">
        <v>26</v>
      </c>
    </row>
    <row r="75" spans="1:8" ht="15" customHeight="1" x14ac:dyDescent="0.3">
      <c r="A75" s="3"/>
      <c r="B75" s="3"/>
      <c r="C75" s="3" t="s">
        <v>74</v>
      </c>
      <c r="D75" s="8"/>
      <c r="E75" s="7"/>
      <c r="F75" s="3"/>
      <c r="G75" s="8" t="s">
        <v>6</v>
      </c>
      <c r="H75" s="7" t="s">
        <v>26</v>
      </c>
    </row>
    <row r="76" spans="1:8" ht="72" customHeight="1" x14ac:dyDescent="0.3">
      <c r="A76" s="3" t="s">
        <v>90</v>
      </c>
      <c r="B76" s="3"/>
      <c r="C76" s="3" t="s">
        <v>91</v>
      </c>
      <c r="D76" s="8">
        <v>430</v>
      </c>
      <c r="E76" s="7"/>
      <c r="F76" s="3"/>
      <c r="G76" s="8">
        <f t="shared" si="0"/>
        <v>430</v>
      </c>
      <c r="H76" s="7" t="s">
        <v>26</v>
      </c>
    </row>
    <row r="77" spans="1:8" ht="15" customHeight="1" x14ac:dyDescent="0.3">
      <c r="A77" s="3"/>
      <c r="B77" s="3"/>
      <c r="C77" s="3" t="s">
        <v>92</v>
      </c>
      <c r="D77" s="8"/>
      <c r="E77" s="7"/>
      <c r="F77" s="3"/>
      <c r="G77" s="8" t="s">
        <v>6</v>
      </c>
      <c r="H77" s="7" t="s">
        <v>26</v>
      </c>
    </row>
    <row r="78" spans="1:8" ht="15" customHeight="1" x14ac:dyDescent="0.3">
      <c r="A78" s="3" t="s">
        <v>349</v>
      </c>
      <c r="B78" s="3"/>
      <c r="C78" s="3" t="s">
        <v>337</v>
      </c>
      <c r="D78" s="8">
        <v>300</v>
      </c>
      <c r="E78" s="7" t="s">
        <v>6</v>
      </c>
      <c r="F78" s="3"/>
      <c r="G78" s="8">
        <v>300</v>
      </c>
      <c r="H78" s="7" t="s">
        <v>26</v>
      </c>
    </row>
    <row r="79" spans="1:8" ht="15" customHeight="1" x14ac:dyDescent="0.3">
      <c r="A79" s="3"/>
      <c r="B79" s="3"/>
      <c r="C79" s="3" t="s">
        <v>338</v>
      </c>
      <c r="D79" s="8"/>
      <c r="E79" s="7"/>
      <c r="F79" s="3"/>
      <c r="G79" s="8"/>
      <c r="H79" s="7" t="s">
        <v>26</v>
      </c>
    </row>
    <row r="80" spans="1:8" ht="15" customHeight="1" x14ac:dyDescent="0.3">
      <c r="A80" s="3"/>
      <c r="B80" s="3"/>
      <c r="C80" s="3" t="s">
        <v>339</v>
      </c>
      <c r="D80" s="15" t="s">
        <v>6</v>
      </c>
      <c r="E80" s="7"/>
      <c r="F80" s="3" t="s">
        <v>6</v>
      </c>
      <c r="G80" s="15" t="s">
        <v>6</v>
      </c>
      <c r="H80" s="7" t="s">
        <v>26</v>
      </c>
    </row>
    <row r="81" spans="1:9" ht="15" customHeight="1" x14ac:dyDescent="0.3">
      <c r="A81" s="3" t="s">
        <v>346</v>
      </c>
      <c r="B81" s="3"/>
      <c r="C81" s="3" t="s">
        <v>340</v>
      </c>
      <c r="D81" s="15"/>
      <c r="E81" s="7"/>
      <c r="F81" s="3"/>
      <c r="G81" s="15"/>
      <c r="H81" s="7" t="s">
        <v>26</v>
      </c>
    </row>
    <row r="82" spans="1:9" ht="15" customHeight="1" x14ac:dyDescent="0.3">
      <c r="A82" s="3"/>
      <c r="B82" s="3"/>
      <c r="C82" s="3" t="s">
        <v>341</v>
      </c>
      <c r="D82" s="15"/>
      <c r="E82" s="7"/>
      <c r="F82" s="3"/>
      <c r="G82" s="15"/>
      <c r="H82" s="7" t="s">
        <v>26</v>
      </c>
    </row>
    <row r="83" spans="1:9" ht="15" customHeight="1" x14ac:dyDescent="0.3">
      <c r="A83" s="3"/>
      <c r="B83" s="3"/>
      <c r="C83" s="3" t="s">
        <v>36</v>
      </c>
      <c r="D83" s="8" t="s">
        <v>6</v>
      </c>
      <c r="E83" s="7"/>
      <c r="F83" s="3"/>
      <c r="G83" s="8" t="s">
        <v>6</v>
      </c>
      <c r="H83" s="7" t="s">
        <v>26</v>
      </c>
    </row>
    <row r="84" spans="1:9" ht="72.599999999999994" customHeight="1" x14ac:dyDescent="0.3">
      <c r="A84" s="3"/>
      <c r="B84" s="3"/>
      <c r="C84" s="3"/>
      <c r="D84" s="8">
        <v>200</v>
      </c>
      <c r="E84" s="7"/>
      <c r="F84" s="3" t="e" vm="1">
        <v>#VALUE!</v>
      </c>
      <c r="G84" s="8">
        <v>600</v>
      </c>
      <c r="H84" s="7" t="s">
        <v>26</v>
      </c>
    </row>
    <row r="85" spans="1:9" ht="72" customHeight="1" x14ac:dyDescent="0.3">
      <c r="A85" s="3" t="s">
        <v>228</v>
      </c>
      <c r="B85" s="3"/>
      <c r="C85" s="3" t="s">
        <v>229</v>
      </c>
      <c r="D85" s="8">
        <v>300</v>
      </c>
      <c r="E85" s="7"/>
      <c r="F85" s="3"/>
      <c r="G85" s="8">
        <v>600</v>
      </c>
      <c r="H85" s="7" t="s">
        <v>26</v>
      </c>
    </row>
    <row r="86" spans="1:9" ht="15" customHeight="1" x14ac:dyDescent="0.3">
      <c r="A86" s="3"/>
      <c r="B86" s="3"/>
      <c r="C86" s="3" t="s">
        <v>230</v>
      </c>
      <c r="D86" s="8"/>
      <c r="E86" s="7"/>
      <c r="F86" s="3"/>
      <c r="G86" s="8"/>
      <c r="H86" s="7" t="s">
        <v>26</v>
      </c>
    </row>
    <row r="87" spans="1:9" ht="72" customHeight="1" x14ac:dyDescent="0.3">
      <c r="A87" s="3" t="s">
        <v>236</v>
      </c>
      <c r="B87" s="3"/>
      <c r="C87" s="3" t="s">
        <v>237</v>
      </c>
      <c r="D87" s="8">
        <v>300</v>
      </c>
      <c r="E87" s="7"/>
      <c r="F87" s="3"/>
      <c r="G87" s="8">
        <f>D87</f>
        <v>300</v>
      </c>
      <c r="H87" s="7" t="s">
        <v>26</v>
      </c>
    </row>
    <row r="88" spans="1:9" ht="15" customHeight="1" x14ac:dyDescent="0.3">
      <c r="A88" s="3" t="s">
        <v>258</v>
      </c>
      <c r="B88" s="3"/>
      <c r="C88" s="3" t="s">
        <v>238</v>
      </c>
      <c r="D88" s="8"/>
      <c r="E88" s="7"/>
      <c r="F88" s="3"/>
      <c r="G88" s="8"/>
      <c r="H88" s="7" t="s">
        <v>26</v>
      </c>
    </row>
    <row r="89" spans="1:9" ht="72" customHeight="1" x14ac:dyDescent="0.3">
      <c r="A89" s="3" t="s">
        <v>270</v>
      </c>
      <c r="B89" s="3"/>
      <c r="C89" s="3" t="s">
        <v>72</v>
      </c>
      <c r="D89" s="8">
        <v>50</v>
      </c>
      <c r="E89" s="7"/>
      <c r="F89" s="3"/>
      <c r="G89" s="8">
        <f>4*D89</f>
        <v>200</v>
      </c>
      <c r="H89" s="7" t="s">
        <v>26</v>
      </c>
    </row>
    <row r="90" spans="1:9" ht="72" customHeight="1" x14ac:dyDescent="0.3">
      <c r="A90" s="3" t="s">
        <v>292</v>
      </c>
      <c r="B90" s="3"/>
      <c r="C90" s="3" t="s">
        <v>294</v>
      </c>
      <c r="D90" s="8">
        <v>500</v>
      </c>
      <c r="E90" s="7"/>
      <c r="F90" s="3"/>
      <c r="G90" s="8">
        <f>D90</f>
        <v>500</v>
      </c>
      <c r="H90" s="7" t="s">
        <v>26</v>
      </c>
    </row>
    <row r="91" spans="1:9" ht="19.8" customHeight="1" x14ac:dyDescent="0.3">
      <c r="A91" s="3" t="s">
        <v>293</v>
      </c>
      <c r="B91" s="3"/>
      <c r="C91" s="3"/>
      <c r="D91" s="8"/>
      <c r="E91" s="7"/>
      <c r="F91" s="3"/>
      <c r="G91" s="8"/>
      <c r="H91" s="7" t="s">
        <v>26</v>
      </c>
      <c r="I91" t="s">
        <v>332</v>
      </c>
    </row>
    <row r="92" spans="1:9" ht="72" customHeight="1" x14ac:dyDescent="0.3">
      <c r="A92" s="3" t="s">
        <v>272</v>
      </c>
      <c r="B92" s="3"/>
      <c r="C92" s="3" t="s">
        <v>219</v>
      </c>
      <c r="D92" s="8">
        <v>2000</v>
      </c>
      <c r="E92" s="7"/>
      <c r="F92" s="3"/>
      <c r="G92" s="8">
        <f t="shared" si="0"/>
        <v>2000</v>
      </c>
      <c r="H92" s="7" t="s">
        <v>26</v>
      </c>
    </row>
    <row r="93" spans="1:9" ht="19.8" customHeight="1" x14ac:dyDescent="0.3">
      <c r="A93" s="3" t="s">
        <v>322</v>
      </c>
      <c r="B93" s="3"/>
      <c r="C93" s="3" t="s">
        <v>323</v>
      </c>
      <c r="D93" s="8">
        <v>600</v>
      </c>
      <c r="E93" s="7"/>
      <c r="F93" s="3"/>
      <c r="G93" s="8">
        <v>1200</v>
      </c>
      <c r="H93" s="7" t="s">
        <v>26</v>
      </c>
    </row>
    <row r="94" spans="1:9" ht="19.8" customHeight="1" x14ac:dyDescent="0.3">
      <c r="A94" s="3" t="s">
        <v>273</v>
      </c>
      <c r="B94" s="3"/>
      <c r="C94" s="3" t="s">
        <v>3</v>
      </c>
      <c r="D94" s="8">
        <v>350</v>
      </c>
      <c r="E94" s="7"/>
      <c r="F94" s="3"/>
      <c r="G94" s="8">
        <f t="shared" si="0"/>
        <v>350</v>
      </c>
      <c r="H94" s="7" t="s">
        <v>26</v>
      </c>
    </row>
    <row r="95" spans="1:9" ht="19.8" customHeight="1" x14ac:dyDescent="0.3">
      <c r="A95" s="3" t="s">
        <v>274</v>
      </c>
      <c r="B95" s="3"/>
      <c r="C95" s="3" t="s">
        <v>75</v>
      </c>
      <c r="D95" s="8">
        <v>500</v>
      </c>
      <c r="E95" s="7"/>
      <c r="F95" s="3"/>
      <c r="G95" s="8">
        <v>1000</v>
      </c>
      <c r="H95" s="7" t="s">
        <v>26</v>
      </c>
    </row>
    <row r="96" spans="1:9" ht="72" customHeight="1" x14ac:dyDescent="0.3">
      <c r="A96" s="3" t="s">
        <v>333</v>
      </c>
      <c r="B96" s="3"/>
      <c r="C96" s="3" t="s">
        <v>334</v>
      </c>
      <c r="D96" s="8">
        <v>800</v>
      </c>
      <c r="E96" s="7"/>
      <c r="F96" s="3"/>
      <c r="G96" s="8">
        <v>800</v>
      </c>
      <c r="H96" s="7" t="s">
        <v>26</v>
      </c>
    </row>
    <row r="97" spans="1:8" ht="72" customHeight="1" x14ac:dyDescent="0.3">
      <c r="A97" s="3" t="s">
        <v>192</v>
      </c>
      <c r="B97" s="3"/>
      <c r="C97" s="3" t="s">
        <v>193</v>
      </c>
      <c r="D97" s="8">
        <v>300</v>
      </c>
      <c r="E97" s="7"/>
      <c r="F97" s="3"/>
      <c r="G97" s="8">
        <v>300</v>
      </c>
      <c r="H97" s="7" t="s">
        <v>26</v>
      </c>
    </row>
    <row r="98" spans="1:8" ht="15" customHeight="1" x14ac:dyDescent="0.3">
      <c r="A98" s="3"/>
      <c r="B98" s="3"/>
      <c r="C98" s="3" t="s">
        <v>307</v>
      </c>
      <c r="D98" s="8"/>
      <c r="E98" s="7"/>
      <c r="F98" s="3" t="s">
        <v>6</v>
      </c>
      <c r="G98" s="8"/>
      <c r="H98" s="7" t="s">
        <v>26</v>
      </c>
    </row>
    <row r="99" spans="1:8" ht="15" customHeight="1" x14ac:dyDescent="0.3">
      <c r="A99" s="3"/>
      <c r="B99" s="3"/>
      <c r="C99" s="3" t="s">
        <v>194</v>
      </c>
      <c r="D99" s="8"/>
      <c r="E99" s="7"/>
      <c r="F99" s="3"/>
      <c r="G99" s="8"/>
      <c r="H99" s="7" t="s">
        <v>26</v>
      </c>
    </row>
    <row r="100" spans="1:8" ht="15" customHeight="1" x14ac:dyDescent="0.3">
      <c r="A100" s="3"/>
      <c r="B100" s="3"/>
      <c r="C100" s="3" t="s">
        <v>271</v>
      </c>
      <c r="D100" s="8"/>
      <c r="E100" s="7"/>
      <c r="F100" s="3"/>
      <c r="G100" s="8"/>
      <c r="H100" s="7" t="s">
        <v>26</v>
      </c>
    </row>
    <row r="101" spans="1:8" ht="15" customHeight="1" x14ac:dyDescent="0.3">
      <c r="A101" s="3"/>
      <c r="B101" s="3"/>
      <c r="C101" s="3" t="s">
        <v>308</v>
      </c>
      <c r="D101" s="8"/>
      <c r="E101" s="7"/>
      <c r="F101" s="3"/>
      <c r="G101" s="8"/>
      <c r="H101" s="7" t="s">
        <v>26</v>
      </c>
    </row>
    <row r="102" spans="1:8" ht="72" customHeight="1" x14ac:dyDescent="0.3">
      <c r="A102" s="3" t="s">
        <v>113</v>
      </c>
      <c r="B102" s="3"/>
      <c r="C102" s="3" t="s">
        <v>275</v>
      </c>
      <c r="D102" s="8">
        <v>600</v>
      </c>
      <c r="E102" s="7"/>
      <c r="F102" s="3"/>
      <c r="G102" s="8">
        <f t="shared" si="0"/>
        <v>600</v>
      </c>
      <c r="H102" s="7" t="s">
        <v>26</v>
      </c>
    </row>
    <row r="103" spans="1:8" ht="72" customHeight="1" x14ac:dyDescent="0.3">
      <c r="A103" s="3" t="s">
        <v>204</v>
      </c>
      <c r="B103" s="3"/>
      <c r="C103" s="3" t="s">
        <v>206</v>
      </c>
      <c r="D103" s="8"/>
      <c r="E103" s="7"/>
      <c r="F103" s="3"/>
      <c r="G103" s="8">
        <v>2000</v>
      </c>
      <c r="H103" s="7" t="s">
        <v>26</v>
      </c>
    </row>
    <row r="104" spans="1:8" ht="16.2" customHeight="1" x14ac:dyDescent="0.3">
      <c r="A104" s="3" t="s">
        <v>205</v>
      </c>
      <c r="B104" s="3"/>
      <c r="C104" s="3" t="s">
        <v>203</v>
      </c>
      <c r="D104" s="8"/>
      <c r="E104" s="7"/>
      <c r="F104" s="3"/>
      <c r="G104" s="8"/>
      <c r="H104" s="7" t="s">
        <v>26</v>
      </c>
    </row>
    <row r="105" spans="1:8" ht="16.2" customHeight="1" x14ac:dyDescent="0.3">
      <c r="A105" s="3"/>
      <c r="B105" s="3"/>
      <c r="C105" s="3" t="s">
        <v>213</v>
      </c>
      <c r="D105" s="8"/>
      <c r="E105" s="7"/>
      <c r="F105" s="3"/>
      <c r="G105" s="8"/>
      <c r="H105" s="7" t="s">
        <v>26</v>
      </c>
    </row>
    <row r="106" spans="1:8" ht="16.2" customHeight="1" x14ac:dyDescent="0.3">
      <c r="A106" s="3"/>
      <c r="B106" s="3"/>
      <c r="C106" s="3" t="s">
        <v>276</v>
      </c>
      <c r="D106" s="8"/>
      <c r="E106" s="7"/>
      <c r="F106" s="3"/>
      <c r="G106" s="8"/>
      <c r="H106" s="7" t="s">
        <v>26</v>
      </c>
    </row>
    <row r="107" spans="1:8" ht="72" customHeight="1" x14ac:dyDescent="0.3">
      <c r="A107" s="3" t="s">
        <v>113</v>
      </c>
      <c r="B107" s="3"/>
      <c r="C107" s="3" t="s">
        <v>259</v>
      </c>
      <c r="D107" s="8"/>
      <c r="E107" s="7"/>
      <c r="F107" s="3"/>
      <c r="G107" s="8">
        <v>3000</v>
      </c>
      <c r="H107" s="7" t="s">
        <v>26</v>
      </c>
    </row>
    <row r="108" spans="1:8" ht="16.2" customHeight="1" x14ac:dyDescent="0.3">
      <c r="A108" s="3" t="s">
        <v>148</v>
      </c>
      <c r="B108" s="3"/>
      <c r="C108" s="3" t="s">
        <v>114</v>
      </c>
      <c r="D108" s="8"/>
      <c r="E108" s="7"/>
      <c r="F108" s="3"/>
      <c r="G108" s="8" t="s">
        <v>6</v>
      </c>
      <c r="H108" s="7" t="s">
        <v>26</v>
      </c>
    </row>
    <row r="109" spans="1:8" ht="16.2" customHeight="1" x14ac:dyDescent="0.3">
      <c r="A109" s="3"/>
      <c r="B109" s="3"/>
      <c r="C109" s="3" t="s">
        <v>149</v>
      </c>
      <c r="D109" s="8"/>
      <c r="E109" s="7"/>
      <c r="F109" s="3"/>
      <c r="G109" s="8"/>
      <c r="H109" s="7" t="s">
        <v>26</v>
      </c>
    </row>
    <row r="110" spans="1:8" ht="72" customHeight="1" x14ac:dyDescent="0.3">
      <c r="A110" s="3" t="s">
        <v>214</v>
      </c>
      <c r="B110" s="3"/>
      <c r="C110" s="3" t="s">
        <v>335</v>
      </c>
      <c r="D110" s="8">
        <v>300</v>
      </c>
      <c r="E110" s="7"/>
      <c r="F110" s="3"/>
      <c r="G110" s="8">
        <v>900</v>
      </c>
      <c r="H110" s="7" t="s">
        <v>26</v>
      </c>
    </row>
    <row r="111" spans="1:8" ht="72" customHeight="1" x14ac:dyDescent="0.3">
      <c r="A111" s="3" t="s">
        <v>266</v>
      </c>
      <c r="B111" s="3"/>
      <c r="C111" s="3" t="s">
        <v>314</v>
      </c>
      <c r="D111" s="8">
        <v>400</v>
      </c>
      <c r="E111" s="7"/>
      <c r="F111" s="3"/>
      <c r="G111" s="8">
        <f>D111</f>
        <v>400</v>
      </c>
      <c r="H111" s="12" t="s">
        <v>26</v>
      </c>
    </row>
    <row r="112" spans="1:8" ht="72" customHeight="1" x14ac:dyDescent="0.3">
      <c r="A112" s="3" t="s">
        <v>266</v>
      </c>
      <c r="B112" s="3"/>
      <c r="C112" s="3" t="s">
        <v>265</v>
      </c>
      <c r="D112" s="8">
        <v>350</v>
      </c>
      <c r="E112" s="7"/>
      <c r="F112" s="3"/>
      <c r="G112" s="8">
        <v>700</v>
      </c>
      <c r="H112" s="12" t="s">
        <v>26</v>
      </c>
    </row>
    <row r="113" spans="1:8" ht="72" customHeight="1" x14ac:dyDescent="0.3">
      <c r="A113" s="3" t="s">
        <v>277</v>
      </c>
      <c r="B113" s="3"/>
      <c r="C113" s="3" t="s">
        <v>324</v>
      </c>
      <c r="D113" s="8">
        <v>220</v>
      </c>
      <c r="E113" s="7"/>
      <c r="F113" s="3"/>
      <c r="G113" s="8">
        <v>660</v>
      </c>
      <c r="H113" s="12" t="s">
        <v>26</v>
      </c>
    </row>
    <row r="114" spans="1:8" ht="72" customHeight="1" x14ac:dyDescent="0.3">
      <c r="A114" s="3" t="s">
        <v>173</v>
      </c>
      <c r="B114" s="3"/>
      <c r="C114" s="3" t="s">
        <v>174</v>
      </c>
      <c r="D114" s="8">
        <v>450</v>
      </c>
      <c r="E114" s="7"/>
      <c r="F114" s="3"/>
      <c r="G114" s="8">
        <v>2250</v>
      </c>
      <c r="H114" s="7" t="s">
        <v>26</v>
      </c>
    </row>
    <row r="115" spans="1:8" ht="15" customHeight="1" x14ac:dyDescent="0.3">
      <c r="A115" s="3" t="s">
        <v>201</v>
      </c>
      <c r="B115" s="3"/>
      <c r="C115" s="3" t="s">
        <v>175</v>
      </c>
      <c r="D115" s="8"/>
      <c r="E115" s="7"/>
      <c r="F115" s="3"/>
      <c r="G115" s="8"/>
      <c r="H115" s="7" t="s">
        <v>26</v>
      </c>
    </row>
    <row r="116" spans="1:8" ht="15" customHeight="1" x14ac:dyDescent="0.3">
      <c r="A116" s="3"/>
      <c r="B116" s="3"/>
      <c r="C116" s="3" t="s">
        <v>176</v>
      </c>
      <c r="D116" s="8"/>
      <c r="E116" s="7"/>
      <c r="F116" s="3"/>
      <c r="G116" s="8"/>
      <c r="H116" s="7" t="s">
        <v>26</v>
      </c>
    </row>
    <row r="117" spans="1:8" ht="72" customHeight="1" x14ac:dyDescent="0.3">
      <c r="A117" s="3" t="s">
        <v>173</v>
      </c>
      <c r="B117" s="3"/>
      <c r="C117" s="3" t="s">
        <v>174</v>
      </c>
      <c r="D117" s="8">
        <v>480</v>
      </c>
      <c r="E117" s="7"/>
      <c r="F117" s="3"/>
      <c r="G117" s="8">
        <f>4*D117</f>
        <v>1920</v>
      </c>
      <c r="H117" s="7" t="s">
        <v>26</v>
      </c>
    </row>
    <row r="118" spans="1:8" ht="15" customHeight="1" x14ac:dyDescent="0.3">
      <c r="A118" s="3" t="s">
        <v>202</v>
      </c>
      <c r="B118" s="3"/>
      <c r="C118" s="3" t="s">
        <v>177</v>
      </c>
      <c r="D118" s="8"/>
      <c r="E118" s="7"/>
      <c r="F118" s="3"/>
      <c r="G118" s="8"/>
      <c r="H118" s="7" t="s">
        <v>26</v>
      </c>
    </row>
    <row r="119" spans="1:8" ht="13.8" customHeight="1" x14ac:dyDescent="0.3">
      <c r="A119" s="3"/>
      <c r="B119" s="3"/>
      <c r="C119" s="3" t="s">
        <v>176</v>
      </c>
      <c r="D119" s="8"/>
      <c r="E119" s="7"/>
      <c r="F119" s="3"/>
      <c r="G119" s="8"/>
      <c r="H119" s="7" t="s">
        <v>26</v>
      </c>
    </row>
    <row r="120" spans="1:8" ht="72" customHeight="1" x14ac:dyDescent="0.3">
      <c r="A120" s="3" t="s">
        <v>215</v>
      </c>
      <c r="B120" s="3"/>
      <c r="C120" s="3" t="s">
        <v>58</v>
      </c>
      <c r="D120" s="8">
        <v>300</v>
      </c>
      <c r="E120" s="7"/>
      <c r="F120" s="3"/>
      <c r="G120" s="8">
        <f t="shared" si="0"/>
        <v>300</v>
      </c>
      <c r="H120" s="7" t="s">
        <v>26</v>
      </c>
    </row>
    <row r="121" spans="1:8" ht="72" customHeight="1" x14ac:dyDescent="0.3">
      <c r="A121" s="3" t="s">
        <v>59</v>
      </c>
      <c r="B121" s="3"/>
      <c r="C121" s="3" t="s">
        <v>317</v>
      </c>
      <c r="D121" s="8">
        <v>200</v>
      </c>
      <c r="E121" s="7"/>
      <c r="F121" s="3"/>
      <c r="G121" s="8">
        <v>600</v>
      </c>
      <c r="H121" s="7" t="s">
        <v>26</v>
      </c>
    </row>
    <row r="122" spans="1:8" ht="72" customHeight="1" x14ac:dyDescent="0.3">
      <c r="A122" s="3" t="s">
        <v>344</v>
      </c>
      <c r="B122" s="3"/>
      <c r="C122" s="3" t="s">
        <v>345</v>
      </c>
      <c r="D122" s="8">
        <v>340</v>
      </c>
      <c r="E122" s="7"/>
      <c r="F122" s="16" t="e" vm="2">
        <v>#VALUE!</v>
      </c>
      <c r="G122" s="8">
        <v>340</v>
      </c>
      <c r="H122" s="7" t="s">
        <v>26</v>
      </c>
    </row>
    <row r="123" spans="1:8" ht="72" customHeight="1" x14ac:dyDescent="0.3">
      <c r="A123" s="3" t="s">
        <v>347</v>
      </c>
      <c r="B123" s="3"/>
      <c r="C123" s="3" t="s">
        <v>348</v>
      </c>
      <c r="D123" s="8">
        <v>60</v>
      </c>
      <c r="E123" s="7"/>
      <c r="F123" s="3" t="e" vm="3">
        <v>#VALUE!</v>
      </c>
      <c r="G123" s="8">
        <v>360</v>
      </c>
      <c r="H123" s="7" t="s">
        <v>26</v>
      </c>
    </row>
    <row r="124" spans="1:8" ht="72" customHeight="1" x14ac:dyDescent="0.3">
      <c r="A124" s="3" t="s">
        <v>342</v>
      </c>
      <c r="B124" s="3"/>
      <c r="C124" s="3" t="s">
        <v>343</v>
      </c>
      <c r="D124" s="8">
        <v>300</v>
      </c>
      <c r="E124" s="7"/>
      <c r="F124" s="3" t="e" vm="4">
        <v>#VALUE!</v>
      </c>
      <c r="G124" s="8">
        <v>300</v>
      </c>
      <c r="H124" s="7" t="s">
        <v>26</v>
      </c>
    </row>
    <row r="125" spans="1:8" ht="72" customHeight="1" x14ac:dyDescent="0.3">
      <c r="A125" s="3" t="s">
        <v>60</v>
      </c>
      <c r="B125" s="3"/>
      <c r="C125" s="3" t="s">
        <v>61</v>
      </c>
      <c r="D125" s="8">
        <v>250</v>
      </c>
      <c r="E125" s="7"/>
      <c r="F125" s="3"/>
      <c r="G125" s="8">
        <v>500</v>
      </c>
      <c r="H125" s="7" t="s">
        <v>26</v>
      </c>
    </row>
    <row r="126" spans="1:8" ht="72" customHeight="1" x14ac:dyDescent="0.3">
      <c r="A126" s="3" t="s">
        <v>62</v>
      </c>
      <c r="B126" s="3"/>
      <c r="C126" s="3" t="s">
        <v>150</v>
      </c>
      <c r="D126" s="8">
        <v>350</v>
      </c>
      <c r="E126" s="7"/>
      <c r="F126" s="3"/>
      <c r="G126" s="8">
        <f t="shared" si="0"/>
        <v>350</v>
      </c>
      <c r="H126" s="7" t="s">
        <v>26</v>
      </c>
    </row>
    <row r="127" spans="1:8" ht="72" customHeight="1" x14ac:dyDescent="0.3">
      <c r="A127" s="3" t="s">
        <v>76</v>
      </c>
      <c r="B127" s="3"/>
      <c r="C127" s="3" t="s">
        <v>77</v>
      </c>
      <c r="D127" s="8">
        <v>140</v>
      </c>
      <c r="E127" s="7"/>
      <c r="F127" s="3"/>
      <c r="G127" s="8">
        <f>3*D127</f>
        <v>420</v>
      </c>
      <c r="H127" s="7" t="s">
        <v>26</v>
      </c>
    </row>
    <row r="128" spans="1:8" ht="72" customHeight="1" x14ac:dyDescent="0.3">
      <c r="A128" s="3" t="s">
        <v>78</v>
      </c>
      <c r="B128" s="3"/>
      <c r="C128" s="3" t="s">
        <v>79</v>
      </c>
      <c r="D128" s="8">
        <v>140</v>
      </c>
      <c r="E128" s="7"/>
      <c r="F128" s="3"/>
      <c r="G128" s="8">
        <f>3*D128</f>
        <v>420</v>
      </c>
      <c r="H128" s="7" t="s">
        <v>26</v>
      </c>
    </row>
    <row r="129" spans="1:8" ht="72" customHeight="1" x14ac:dyDescent="0.3">
      <c r="A129" s="3" t="s">
        <v>239</v>
      </c>
      <c r="B129" s="3"/>
      <c r="C129" s="3" t="s">
        <v>240</v>
      </c>
      <c r="D129" s="8">
        <v>300</v>
      </c>
      <c r="E129" s="7"/>
      <c r="F129" s="3"/>
      <c r="G129" s="8">
        <v>1200</v>
      </c>
      <c r="H129" s="7" t="s">
        <v>26</v>
      </c>
    </row>
    <row r="130" spans="1:8" ht="15" customHeight="1" x14ac:dyDescent="0.3">
      <c r="A130" s="3"/>
      <c r="B130" s="3"/>
      <c r="C130" s="3" t="s">
        <v>318</v>
      </c>
      <c r="D130" s="8"/>
      <c r="E130" s="7"/>
      <c r="F130" s="3"/>
      <c r="G130" s="8"/>
      <c r="H130" s="7" t="s">
        <v>26</v>
      </c>
    </row>
    <row r="131" spans="1:8" ht="72" customHeight="1" x14ac:dyDescent="0.3">
      <c r="A131" s="3" t="s">
        <v>4</v>
      </c>
      <c r="B131" s="3"/>
      <c r="C131" s="3" t="s">
        <v>38</v>
      </c>
      <c r="D131" s="8">
        <v>4000</v>
      </c>
      <c r="E131" s="7"/>
      <c r="F131" s="3" t="s">
        <v>6</v>
      </c>
      <c r="G131" s="8">
        <f t="shared" ref="G131:G215" si="1">D131</f>
        <v>4000</v>
      </c>
      <c r="H131" s="7" t="s">
        <v>26</v>
      </c>
    </row>
    <row r="132" spans="1:8" ht="15" customHeight="1" x14ac:dyDescent="0.3">
      <c r="A132" s="3"/>
      <c r="B132" s="3"/>
      <c r="C132" s="3" t="s">
        <v>315</v>
      </c>
      <c r="D132" s="8" t="s">
        <v>6</v>
      </c>
      <c r="E132" s="7"/>
      <c r="F132" s="3" t="s">
        <v>6</v>
      </c>
      <c r="G132" s="8" t="str">
        <f t="shared" si="1"/>
        <v xml:space="preserve"> </v>
      </c>
      <c r="H132" s="7" t="s">
        <v>26</v>
      </c>
    </row>
    <row r="133" spans="1:8" ht="15" customHeight="1" x14ac:dyDescent="0.3">
      <c r="A133" s="3"/>
      <c r="B133" s="3"/>
      <c r="C133" s="3" t="s">
        <v>30</v>
      </c>
      <c r="D133" s="8"/>
      <c r="E133" s="7"/>
      <c r="F133" s="3"/>
      <c r="G133" s="8" t="s">
        <v>6</v>
      </c>
      <c r="H133" s="7" t="s">
        <v>26</v>
      </c>
    </row>
    <row r="134" spans="1:8" ht="72" customHeight="1" x14ac:dyDescent="0.3">
      <c r="A134" s="3" t="s">
        <v>278</v>
      </c>
      <c r="B134" s="3"/>
      <c r="C134" s="3" t="s">
        <v>38</v>
      </c>
      <c r="D134" s="8">
        <v>5000</v>
      </c>
      <c r="E134" s="7"/>
      <c r="F134" s="3" t="s">
        <v>6</v>
      </c>
      <c r="G134" s="8">
        <f t="shared" si="1"/>
        <v>5000</v>
      </c>
      <c r="H134" s="7" t="s">
        <v>26</v>
      </c>
    </row>
    <row r="135" spans="1:8" ht="15" customHeight="1" x14ac:dyDescent="0.3">
      <c r="A135" s="3"/>
      <c r="B135" s="3"/>
      <c r="C135" s="3" t="s">
        <v>31</v>
      </c>
      <c r="D135" s="8"/>
      <c r="E135" s="7"/>
      <c r="F135" s="3"/>
      <c r="G135" s="8">
        <f t="shared" si="1"/>
        <v>0</v>
      </c>
      <c r="H135" s="7" t="s">
        <v>26</v>
      </c>
    </row>
    <row r="136" spans="1:8" ht="15" customHeight="1" x14ac:dyDescent="0.3">
      <c r="A136" s="3"/>
      <c r="B136" s="3"/>
      <c r="C136" s="3" t="s">
        <v>316</v>
      </c>
      <c r="D136" s="8" t="s">
        <v>6</v>
      </c>
      <c r="E136" s="7"/>
      <c r="F136" s="3" t="s">
        <v>6</v>
      </c>
      <c r="G136" s="8" t="str">
        <f t="shared" si="1"/>
        <v xml:space="preserve"> </v>
      </c>
      <c r="H136" s="7" t="s">
        <v>26</v>
      </c>
    </row>
    <row r="137" spans="1:8" ht="72" customHeight="1" x14ac:dyDescent="0.3">
      <c r="A137" s="3" t="s">
        <v>279</v>
      </c>
      <c r="B137" s="3"/>
      <c r="C137" s="3" t="s">
        <v>5</v>
      </c>
      <c r="D137" s="8">
        <v>7000</v>
      </c>
      <c r="E137" s="7"/>
      <c r="F137" s="3" t="s">
        <v>6</v>
      </c>
      <c r="G137" s="8">
        <f t="shared" si="1"/>
        <v>7000</v>
      </c>
      <c r="H137" s="7" t="s">
        <v>26</v>
      </c>
    </row>
    <row r="138" spans="1:8" ht="15" customHeight="1" x14ac:dyDescent="0.3">
      <c r="A138" s="3"/>
      <c r="B138" s="3"/>
      <c r="C138" s="3" t="s">
        <v>33</v>
      </c>
      <c r="D138" s="8"/>
      <c r="E138" s="7"/>
      <c r="F138" s="3"/>
      <c r="G138" s="8" t="s">
        <v>6</v>
      </c>
      <c r="H138" s="7" t="s">
        <v>26</v>
      </c>
    </row>
    <row r="139" spans="1:8" ht="15" customHeight="1" x14ac:dyDescent="0.3">
      <c r="A139" s="3"/>
      <c r="B139" s="3"/>
      <c r="C139" s="3" t="s">
        <v>28</v>
      </c>
      <c r="D139" s="8" t="s">
        <v>6</v>
      </c>
      <c r="E139" s="7"/>
      <c r="F139" s="3" t="s">
        <v>6</v>
      </c>
      <c r="G139" s="8" t="str">
        <f t="shared" si="1"/>
        <v xml:space="preserve"> </v>
      </c>
      <c r="H139" s="7" t="s">
        <v>26</v>
      </c>
    </row>
    <row r="140" spans="1:8" ht="15" customHeight="1" x14ac:dyDescent="0.3">
      <c r="A140" s="3"/>
      <c r="B140" s="3"/>
      <c r="C140" s="3" t="s">
        <v>80</v>
      </c>
      <c r="D140" s="8"/>
      <c r="E140" s="7"/>
      <c r="F140" s="3"/>
      <c r="G140" s="8" t="s">
        <v>6</v>
      </c>
      <c r="H140" s="7" t="s">
        <v>26</v>
      </c>
    </row>
    <row r="141" spans="1:8" ht="72" customHeight="1" x14ac:dyDescent="0.3">
      <c r="A141" s="3" t="s">
        <v>280</v>
      </c>
      <c r="B141" s="3"/>
      <c r="C141" s="3" t="s">
        <v>216</v>
      </c>
      <c r="D141" s="8">
        <v>2000</v>
      </c>
      <c r="E141" s="7"/>
      <c r="F141" s="3"/>
      <c r="G141" s="8">
        <f>D141</f>
        <v>2000</v>
      </c>
      <c r="H141" s="7" t="s">
        <v>26</v>
      </c>
    </row>
    <row r="142" spans="1:8" ht="15" customHeight="1" x14ac:dyDescent="0.3">
      <c r="A142" s="3"/>
      <c r="B142" s="3"/>
      <c r="C142" s="3" t="s">
        <v>217</v>
      </c>
      <c r="D142" s="8"/>
      <c r="E142" s="7"/>
      <c r="F142" s="3"/>
      <c r="G142" s="8"/>
      <c r="H142" s="7" t="s">
        <v>26</v>
      </c>
    </row>
    <row r="143" spans="1:8" ht="15" customHeight="1" x14ac:dyDescent="0.3">
      <c r="A143" s="3"/>
      <c r="B143" s="3"/>
      <c r="C143" s="3" t="s">
        <v>218</v>
      </c>
      <c r="D143" s="8"/>
      <c r="E143" s="7"/>
      <c r="F143" s="3"/>
      <c r="G143" s="8"/>
      <c r="H143" s="7" t="s">
        <v>26</v>
      </c>
    </row>
    <row r="144" spans="1:8" ht="72" customHeight="1" x14ac:dyDescent="0.3">
      <c r="A144" s="3" t="s">
        <v>115</v>
      </c>
      <c r="B144" s="3"/>
      <c r="C144" s="3" t="s">
        <v>116</v>
      </c>
      <c r="D144" s="8">
        <v>450</v>
      </c>
      <c r="E144" s="7"/>
      <c r="F144" s="3"/>
      <c r="G144" s="8">
        <v>450</v>
      </c>
      <c r="H144" s="7" t="s">
        <v>26</v>
      </c>
    </row>
    <row r="145" spans="1:8" ht="15" customHeight="1" x14ac:dyDescent="0.3">
      <c r="A145" s="3" t="s">
        <v>117</v>
      </c>
      <c r="B145" s="3"/>
      <c r="C145" s="3" t="s">
        <v>260</v>
      </c>
      <c r="D145" s="8"/>
      <c r="E145" s="7"/>
      <c r="F145" s="3"/>
      <c r="G145" s="8"/>
      <c r="H145" s="7" t="s">
        <v>26</v>
      </c>
    </row>
    <row r="146" spans="1:8" ht="72" customHeight="1" x14ac:dyDescent="0.3">
      <c r="A146" s="3" t="s">
        <v>118</v>
      </c>
      <c r="B146" s="3"/>
      <c r="C146" s="3" t="s">
        <v>119</v>
      </c>
      <c r="D146" s="8">
        <v>700</v>
      </c>
      <c r="E146" s="7"/>
      <c r="F146" s="3"/>
      <c r="G146" s="8">
        <f>D146</f>
        <v>700</v>
      </c>
      <c r="H146" s="7" t="s">
        <v>26</v>
      </c>
    </row>
    <row r="147" spans="1:8" ht="72" customHeight="1" x14ac:dyDescent="0.3">
      <c r="A147" s="3" t="s">
        <v>151</v>
      </c>
      <c r="B147" s="3"/>
      <c r="C147" s="3" t="s">
        <v>331</v>
      </c>
      <c r="D147" s="8">
        <v>550</v>
      </c>
      <c r="E147" s="7"/>
      <c r="F147" s="3"/>
      <c r="G147" s="8">
        <v>1700</v>
      </c>
      <c r="H147" s="7" t="s">
        <v>26</v>
      </c>
    </row>
    <row r="148" spans="1:8" ht="72" customHeight="1" x14ac:dyDescent="0.3">
      <c r="A148" s="3" t="s">
        <v>241</v>
      </c>
      <c r="B148" s="3"/>
      <c r="C148" s="3" t="s">
        <v>242</v>
      </c>
      <c r="D148" s="8"/>
      <c r="E148" s="7"/>
      <c r="F148" s="3"/>
      <c r="G148" s="8">
        <v>2000</v>
      </c>
      <c r="H148" s="7" t="s">
        <v>26</v>
      </c>
    </row>
    <row r="149" spans="1:8" ht="15" customHeight="1" x14ac:dyDescent="0.3">
      <c r="A149" s="3" t="s">
        <v>261</v>
      </c>
      <c r="B149" s="3"/>
      <c r="C149" s="3" t="s">
        <v>262</v>
      </c>
      <c r="D149" s="8"/>
      <c r="E149" s="7"/>
      <c r="F149" s="3"/>
      <c r="G149" s="8"/>
      <c r="H149" s="7" t="s">
        <v>26</v>
      </c>
    </row>
    <row r="150" spans="1:8" ht="15" customHeight="1" x14ac:dyDescent="0.3">
      <c r="A150" s="3"/>
      <c r="B150" s="3"/>
      <c r="C150" s="3" t="s">
        <v>243</v>
      </c>
      <c r="D150" s="8"/>
      <c r="E150" s="7"/>
      <c r="F150" s="3"/>
      <c r="G150" s="8"/>
      <c r="H150" s="7" t="s">
        <v>26</v>
      </c>
    </row>
    <row r="151" spans="1:8" ht="72" customHeight="1" x14ac:dyDescent="0.3">
      <c r="A151" s="3" t="s">
        <v>281</v>
      </c>
      <c r="B151" s="3"/>
      <c r="C151" s="3" t="s">
        <v>153</v>
      </c>
      <c r="D151" s="8">
        <v>500</v>
      </c>
      <c r="E151" s="7"/>
      <c r="F151" s="3"/>
      <c r="G151" s="8">
        <v>4000</v>
      </c>
      <c r="H151" s="7" t="s">
        <v>26</v>
      </c>
    </row>
    <row r="152" spans="1:8" ht="15" customHeight="1" x14ac:dyDescent="0.3">
      <c r="A152" s="3" t="s">
        <v>152</v>
      </c>
      <c r="B152" s="3"/>
      <c r="C152" s="3" t="s">
        <v>127</v>
      </c>
      <c r="D152" s="8"/>
      <c r="E152" s="7"/>
      <c r="F152" s="3"/>
      <c r="G152" s="8"/>
      <c r="H152" s="7" t="s">
        <v>26</v>
      </c>
    </row>
    <row r="153" spans="1:8" ht="15" customHeight="1" x14ac:dyDescent="0.3">
      <c r="A153" s="3"/>
      <c r="B153" s="3"/>
      <c r="C153" s="3" t="s">
        <v>220</v>
      </c>
      <c r="D153" s="8"/>
      <c r="E153" s="7"/>
      <c r="F153" s="3"/>
      <c r="G153" s="8"/>
      <c r="H153" s="7" t="s">
        <v>26</v>
      </c>
    </row>
    <row r="154" spans="1:8" ht="72" customHeight="1" x14ac:dyDescent="0.3">
      <c r="A154" s="3" t="s">
        <v>128</v>
      </c>
      <c r="B154" s="3"/>
      <c r="C154" s="3" t="s">
        <v>129</v>
      </c>
      <c r="D154" s="8">
        <v>700</v>
      </c>
      <c r="E154" s="7"/>
      <c r="F154" s="3"/>
      <c r="G154" s="8">
        <f>D154</f>
        <v>700</v>
      </c>
      <c r="H154" s="7" t="s">
        <v>26</v>
      </c>
    </row>
    <row r="155" spans="1:8" ht="15" customHeight="1" x14ac:dyDescent="0.3">
      <c r="A155" s="3" t="s">
        <v>154</v>
      </c>
      <c r="B155" s="3"/>
      <c r="C155" s="3" t="s">
        <v>130</v>
      </c>
      <c r="D155" s="8"/>
      <c r="E155" s="7"/>
      <c r="F155" s="3"/>
      <c r="G155" s="8"/>
      <c r="H155" s="7" t="s">
        <v>26</v>
      </c>
    </row>
    <row r="156" spans="1:8" ht="72" customHeight="1" x14ac:dyDescent="0.3">
      <c r="A156" s="3" t="s">
        <v>221</v>
      </c>
      <c r="B156" s="3"/>
      <c r="C156" s="3" t="s">
        <v>163</v>
      </c>
      <c r="D156" s="8">
        <v>50</v>
      </c>
      <c r="E156" s="7"/>
      <c r="F156" s="3"/>
      <c r="G156" s="8">
        <v>300</v>
      </c>
      <c r="H156" s="7" t="s">
        <v>26</v>
      </c>
    </row>
    <row r="157" spans="1:8" ht="15" customHeight="1" x14ac:dyDescent="0.3">
      <c r="A157" s="3" t="s">
        <v>319</v>
      </c>
      <c r="B157" s="3"/>
      <c r="C157" s="3" t="s">
        <v>164</v>
      </c>
      <c r="D157" s="8"/>
      <c r="E157" s="7"/>
      <c r="F157" s="3"/>
      <c r="G157" s="8"/>
      <c r="H157" s="7" t="s">
        <v>26</v>
      </c>
    </row>
    <row r="158" spans="1:8" ht="72" customHeight="1" x14ac:dyDescent="0.3">
      <c r="A158" s="3" t="s">
        <v>87</v>
      </c>
      <c r="B158" s="3"/>
      <c r="C158" s="3" t="s">
        <v>309</v>
      </c>
      <c r="D158" s="8">
        <v>400</v>
      </c>
      <c r="E158" s="7"/>
      <c r="F158" s="3"/>
      <c r="G158" s="8">
        <f t="shared" si="1"/>
        <v>400</v>
      </c>
      <c r="H158" s="7" t="s">
        <v>26</v>
      </c>
    </row>
    <row r="159" spans="1:8" ht="15" customHeight="1" x14ac:dyDescent="0.3">
      <c r="A159" s="3"/>
      <c r="B159" s="3"/>
      <c r="C159" s="3" t="s">
        <v>311</v>
      </c>
      <c r="D159" s="8"/>
      <c r="E159" s="7"/>
      <c r="F159" s="3"/>
      <c r="G159" s="8">
        <f t="shared" si="1"/>
        <v>0</v>
      </c>
      <c r="H159" s="7" t="s">
        <v>26</v>
      </c>
    </row>
    <row r="160" spans="1:8" ht="15" customHeight="1" x14ac:dyDescent="0.3">
      <c r="A160" s="3"/>
      <c r="B160" s="3"/>
      <c r="C160" s="3" t="s">
        <v>310</v>
      </c>
      <c r="D160" s="8"/>
      <c r="E160" s="7"/>
      <c r="F160" s="3"/>
      <c r="G160" s="8">
        <f t="shared" si="1"/>
        <v>0</v>
      </c>
      <c r="H160" s="7" t="s">
        <v>26</v>
      </c>
    </row>
    <row r="161" spans="1:8" ht="72" customHeight="1" x14ac:dyDescent="0.3">
      <c r="A161" s="3" t="s">
        <v>111</v>
      </c>
      <c r="B161" s="3"/>
      <c r="C161" s="3" t="s">
        <v>112</v>
      </c>
      <c r="D161" s="8">
        <v>400</v>
      </c>
      <c r="E161" s="7"/>
      <c r="F161" s="3"/>
      <c r="G161" s="8">
        <f>D161</f>
        <v>400</v>
      </c>
      <c r="H161" s="7" t="s">
        <v>26</v>
      </c>
    </row>
    <row r="162" spans="1:8" ht="72" customHeight="1" x14ac:dyDescent="0.3">
      <c r="A162" s="3" t="s">
        <v>88</v>
      </c>
      <c r="B162" s="3"/>
      <c r="C162" s="3" t="s">
        <v>89</v>
      </c>
      <c r="D162" s="8">
        <v>450</v>
      </c>
      <c r="E162" s="7"/>
      <c r="F162" s="3"/>
      <c r="G162" s="8">
        <f t="shared" si="1"/>
        <v>450</v>
      </c>
      <c r="H162" s="7" t="s">
        <v>26</v>
      </c>
    </row>
    <row r="163" spans="1:8" ht="72" customHeight="1" x14ac:dyDescent="0.3">
      <c r="A163" s="3" t="s">
        <v>282</v>
      </c>
      <c r="B163" s="3"/>
      <c r="C163" s="3" t="s">
        <v>10</v>
      </c>
      <c r="D163" s="8">
        <v>5000</v>
      </c>
      <c r="E163" s="7"/>
      <c r="F163" s="3"/>
      <c r="G163" s="8">
        <v>5000</v>
      </c>
      <c r="H163" s="7" t="s">
        <v>26</v>
      </c>
    </row>
    <row r="164" spans="1:8" ht="15" customHeight="1" x14ac:dyDescent="0.3">
      <c r="A164" s="3" t="s">
        <v>283</v>
      </c>
      <c r="B164" s="3"/>
      <c r="C164" s="3" t="s">
        <v>11</v>
      </c>
      <c r="D164" s="8"/>
      <c r="E164" s="7"/>
      <c r="F164" s="3"/>
      <c r="G164" s="8" t="s">
        <v>6</v>
      </c>
      <c r="H164" s="7" t="s">
        <v>26</v>
      </c>
    </row>
    <row r="165" spans="1:8" s="4" customFormat="1" ht="15" customHeight="1" x14ac:dyDescent="0.3">
      <c r="C165" s="4" t="s">
        <v>9</v>
      </c>
      <c r="D165" s="8" t="s">
        <v>6</v>
      </c>
      <c r="E165" s="7"/>
      <c r="G165" s="8" t="str">
        <f t="shared" si="1"/>
        <v xml:space="preserve"> </v>
      </c>
      <c r="H165" s="7" t="s">
        <v>26</v>
      </c>
    </row>
    <row r="166" spans="1:8" s="4" customFormat="1" ht="15" customHeight="1" x14ac:dyDescent="0.3">
      <c r="C166" s="4" t="s">
        <v>29</v>
      </c>
      <c r="D166" s="8" t="s">
        <v>6</v>
      </c>
      <c r="E166" s="7"/>
      <c r="G166" s="8" t="str">
        <f t="shared" si="1"/>
        <v xml:space="preserve"> </v>
      </c>
      <c r="H166" s="7" t="s">
        <v>26</v>
      </c>
    </row>
    <row r="167" spans="1:8" ht="72" customHeight="1" x14ac:dyDescent="0.3">
      <c r="A167" s="3" t="s">
        <v>286</v>
      </c>
      <c r="B167" s="3"/>
      <c r="C167" s="3" t="s">
        <v>22</v>
      </c>
      <c r="D167" s="8">
        <v>9000</v>
      </c>
      <c r="E167" s="7"/>
      <c r="F167" s="3"/>
      <c r="G167" s="8">
        <v>9000</v>
      </c>
      <c r="H167" s="7" t="s">
        <v>26</v>
      </c>
    </row>
    <row r="168" spans="1:8" s="4" customFormat="1" ht="15" customHeight="1" x14ac:dyDescent="0.3">
      <c r="A168" s="4" t="s">
        <v>284</v>
      </c>
      <c r="C168" s="4" t="s">
        <v>23</v>
      </c>
      <c r="D168" s="8"/>
      <c r="E168" s="7"/>
      <c r="F168" s="4" t="s">
        <v>41</v>
      </c>
      <c r="G168" s="8" t="s">
        <v>6</v>
      </c>
      <c r="H168" s="7" t="s">
        <v>26</v>
      </c>
    </row>
    <row r="169" spans="1:8" s="4" customFormat="1" ht="15" customHeight="1" x14ac:dyDescent="0.3">
      <c r="A169" s="4" t="s">
        <v>285</v>
      </c>
      <c r="B169" s="4" t="s">
        <v>6</v>
      </c>
      <c r="C169" s="4" t="s">
        <v>81</v>
      </c>
      <c r="D169" s="8"/>
      <c r="E169" s="7"/>
      <c r="F169" s="4" t="s">
        <v>96</v>
      </c>
      <c r="G169" s="8" t="s">
        <v>6</v>
      </c>
      <c r="H169" s="7" t="s">
        <v>26</v>
      </c>
    </row>
    <row r="170" spans="1:8" s="4" customFormat="1" ht="15" customHeight="1" x14ac:dyDescent="0.3">
      <c r="C170" s="4" t="s">
        <v>24</v>
      </c>
      <c r="D170" s="8" t="s">
        <v>6</v>
      </c>
      <c r="E170" s="7"/>
      <c r="G170" s="8" t="str">
        <f t="shared" si="1"/>
        <v xml:space="preserve"> </v>
      </c>
      <c r="H170" s="7" t="s">
        <v>26</v>
      </c>
    </row>
    <row r="171" spans="1:8" s="4" customFormat="1" ht="15" customHeight="1" x14ac:dyDescent="0.3">
      <c r="C171" s="4" t="s">
        <v>32</v>
      </c>
      <c r="D171" s="8" t="s">
        <v>6</v>
      </c>
      <c r="E171" s="7"/>
      <c r="G171" s="8" t="str">
        <f t="shared" si="1"/>
        <v xml:space="preserve"> </v>
      </c>
      <c r="H171" s="7" t="s">
        <v>26</v>
      </c>
    </row>
    <row r="172" spans="1:8" ht="72" customHeight="1" x14ac:dyDescent="0.3">
      <c r="A172" s="3" t="s">
        <v>247</v>
      </c>
      <c r="B172" s="3"/>
      <c r="C172" s="3" t="s">
        <v>248</v>
      </c>
      <c r="D172" s="8">
        <v>150</v>
      </c>
      <c r="E172" s="7"/>
      <c r="F172" s="3"/>
      <c r="G172" s="8">
        <f>3*D172</f>
        <v>450</v>
      </c>
      <c r="H172" s="7" t="s">
        <v>26</v>
      </c>
    </row>
    <row r="173" spans="1:8" s="4" customFormat="1" ht="15" customHeight="1" x14ac:dyDescent="0.3">
      <c r="C173" s="4" t="s">
        <v>249</v>
      </c>
      <c r="D173" s="8"/>
      <c r="E173" s="7"/>
      <c r="G173" s="8"/>
      <c r="H173" s="7" t="s">
        <v>26</v>
      </c>
    </row>
    <row r="174" spans="1:8" ht="72" customHeight="1" x14ac:dyDescent="0.3">
      <c r="A174" s="3" t="s">
        <v>263</v>
      </c>
      <c r="B174" s="3"/>
      <c r="C174" s="3" t="s">
        <v>82</v>
      </c>
      <c r="D174" s="8">
        <v>80</v>
      </c>
      <c r="E174" s="7"/>
      <c r="F174" s="3"/>
      <c r="G174" s="8">
        <v>1200</v>
      </c>
      <c r="H174" s="7" t="s">
        <v>26</v>
      </c>
    </row>
    <row r="175" spans="1:8" s="4" customFormat="1" ht="15" customHeight="1" x14ac:dyDescent="0.3">
      <c r="A175" s="4" t="s">
        <v>287</v>
      </c>
      <c r="C175" s="4" t="s">
        <v>155</v>
      </c>
      <c r="D175" s="8"/>
      <c r="E175" s="7"/>
      <c r="G175" s="8" t="s">
        <v>6</v>
      </c>
      <c r="H175" s="7" t="s">
        <v>26</v>
      </c>
    </row>
    <row r="176" spans="1:8" s="4" customFormat="1" ht="15" customHeight="1" x14ac:dyDescent="0.3">
      <c r="C176" s="4" t="s">
        <v>84</v>
      </c>
      <c r="D176" s="8"/>
      <c r="E176" s="7"/>
      <c r="G176" s="8" t="s">
        <v>6</v>
      </c>
      <c r="H176" s="7" t="s">
        <v>26</v>
      </c>
    </row>
    <row r="177" spans="1:8" ht="72" customHeight="1" x14ac:dyDescent="0.3">
      <c r="A177" s="3" t="s">
        <v>222</v>
      </c>
      <c r="B177" s="3"/>
      <c r="C177" s="3" t="s">
        <v>223</v>
      </c>
      <c r="D177" s="8">
        <v>30</v>
      </c>
      <c r="E177" s="7"/>
      <c r="F177" s="3"/>
      <c r="G177" s="8">
        <v>690</v>
      </c>
      <c r="H177" s="7" t="s">
        <v>26</v>
      </c>
    </row>
    <row r="178" spans="1:8" s="4" customFormat="1" ht="15" customHeight="1" x14ac:dyDescent="0.3">
      <c r="C178" s="4" t="s">
        <v>336</v>
      </c>
      <c r="D178" s="8"/>
      <c r="E178" s="7"/>
      <c r="G178" s="8"/>
      <c r="H178" s="7" t="s">
        <v>26</v>
      </c>
    </row>
    <row r="179" spans="1:8" ht="72" customHeight="1" x14ac:dyDescent="0.3">
      <c r="A179" s="3" t="s">
        <v>83</v>
      </c>
      <c r="B179" s="3"/>
      <c r="C179" s="3" t="s">
        <v>85</v>
      </c>
      <c r="D179" s="8">
        <v>350</v>
      </c>
      <c r="E179" s="7"/>
      <c r="F179" s="3"/>
      <c r="G179" s="8">
        <v>350</v>
      </c>
      <c r="H179" s="7" t="s">
        <v>26</v>
      </c>
    </row>
    <row r="180" spans="1:8" ht="72" customHeight="1" x14ac:dyDescent="0.3">
      <c r="A180" s="3" t="s">
        <v>86</v>
      </c>
      <c r="B180" s="3"/>
      <c r="C180" s="3" t="s">
        <v>225</v>
      </c>
      <c r="D180" s="8">
        <v>300</v>
      </c>
      <c r="E180" s="7"/>
      <c r="F180" s="3"/>
      <c r="G180" s="8">
        <f t="shared" si="1"/>
        <v>300</v>
      </c>
      <c r="H180" s="7" t="s">
        <v>26</v>
      </c>
    </row>
    <row r="181" spans="1:8" ht="72" customHeight="1" x14ac:dyDescent="0.3">
      <c r="A181" s="3" t="s">
        <v>224</v>
      </c>
      <c r="B181" s="3"/>
      <c r="C181" s="3" t="s">
        <v>264</v>
      </c>
      <c r="D181" s="8">
        <v>150</v>
      </c>
      <c r="E181" s="7"/>
      <c r="F181" s="3"/>
      <c r="G181" s="8">
        <f>2*D181</f>
        <v>300</v>
      </c>
      <c r="H181" s="7" t="s">
        <v>26</v>
      </c>
    </row>
    <row r="182" spans="1:8" ht="72" customHeight="1" x14ac:dyDescent="0.3">
      <c r="A182" s="3" t="s">
        <v>93</v>
      </c>
      <c r="B182" s="3"/>
      <c r="C182" s="3" t="s">
        <v>320</v>
      </c>
      <c r="D182" s="8">
        <v>300</v>
      </c>
      <c r="E182" s="7"/>
      <c r="F182" s="3"/>
      <c r="G182" s="8">
        <v>600</v>
      </c>
      <c r="H182" s="7" t="s">
        <v>26</v>
      </c>
    </row>
    <row r="183" spans="1:8" ht="72" customHeight="1" x14ac:dyDescent="0.3">
      <c r="A183" s="3" t="s">
        <v>94</v>
      </c>
      <c r="B183" s="3"/>
      <c r="C183" s="3" t="s">
        <v>95</v>
      </c>
      <c r="D183" s="8">
        <v>550</v>
      </c>
      <c r="E183" s="7"/>
      <c r="F183" s="3"/>
      <c r="G183" s="8">
        <f t="shared" si="1"/>
        <v>550</v>
      </c>
      <c r="H183" s="7" t="s">
        <v>26</v>
      </c>
    </row>
    <row r="184" spans="1:8" ht="72" customHeight="1" x14ac:dyDescent="0.3">
      <c r="A184" s="3" t="s">
        <v>160</v>
      </c>
      <c r="B184" s="3"/>
      <c r="C184" s="3" t="s">
        <v>161</v>
      </c>
      <c r="D184" s="8">
        <v>170</v>
      </c>
      <c r="E184" s="7"/>
      <c r="F184" s="3"/>
      <c r="G184" s="8">
        <f t="shared" si="1"/>
        <v>170</v>
      </c>
      <c r="H184" s="7" t="s">
        <v>26</v>
      </c>
    </row>
    <row r="185" spans="1:8" ht="72" customHeight="1" x14ac:dyDescent="0.3">
      <c r="A185" s="3" t="s">
        <v>160</v>
      </c>
      <c r="B185" s="3"/>
      <c r="C185" s="3" t="s">
        <v>162</v>
      </c>
      <c r="D185" s="8">
        <v>150</v>
      </c>
      <c r="E185" s="7"/>
      <c r="F185" s="3"/>
      <c r="G185" s="8">
        <f t="shared" si="1"/>
        <v>150</v>
      </c>
      <c r="H185" s="7" t="s">
        <v>26</v>
      </c>
    </row>
    <row r="186" spans="1:8" ht="72" customHeight="1" x14ac:dyDescent="0.3">
      <c r="A186" s="3" t="s">
        <v>165</v>
      </c>
      <c r="B186" s="3"/>
      <c r="C186" s="3" t="s">
        <v>166</v>
      </c>
      <c r="D186" s="8">
        <v>140</v>
      </c>
      <c r="E186" s="7"/>
      <c r="F186" s="3"/>
      <c r="G186" s="8">
        <f>5*D186</f>
        <v>700</v>
      </c>
      <c r="H186" s="7" t="s">
        <v>26</v>
      </c>
    </row>
    <row r="187" spans="1:8" ht="72" customHeight="1" x14ac:dyDescent="0.3">
      <c r="A187" s="3" t="s">
        <v>165</v>
      </c>
      <c r="B187" s="3"/>
      <c r="C187" s="3" t="s">
        <v>167</v>
      </c>
      <c r="D187" s="8">
        <v>110</v>
      </c>
      <c r="E187" s="7"/>
      <c r="F187" s="3"/>
      <c r="G187" s="8">
        <f>5*D187</f>
        <v>550</v>
      </c>
      <c r="H187" s="7" t="s">
        <v>26</v>
      </c>
    </row>
    <row r="188" spans="1:8" ht="72" customHeight="1" x14ac:dyDescent="0.3">
      <c r="A188" s="3" t="s">
        <v>178</v>
      </c>
      <c r="B188" s="3"/>
      <c r="C188" s="3" t="s">
        <v>179</v>
      </c>
      <c r="D188" s="8">
        <v>100</v>
      </c>
      <c r="E188" s="7"/>
      <c r="F188" s="3"/>
      <c r="G188" s="8">
        <f>4*D188</f>
        <v>400</v>
      </c>
      <c r="H188" s="7" t="s">
        <v>26</v>
      </c>
    </row>
    <row r="189" spans="1:8" ht="15" customHeight="1" x14ac:dyDescent="0.3">
      <c r="A189" s="3"/>
      <c r="B189" s="3"/>
      <c r="C189" s="3" t="s">
        <v>180</v>
      </c>
      <c r="D189" s="8" t="s">
        <v>181</v>
      </c>
      <c r="E189" s="7"/>
      <c r="F189" s="3"/>
      <c r="G189" s="8"/>
      <c r="H189" s="7" t="s">
        <v>26</v>
      </c>
    </row>
    <row r="190" spans="1:8" ht="72" customHeight="1" x14ac:dyDescent="0.3">
      <c r="A190" s="3" t="s">
        <v>182</v>
      </c>
      <c r="B190" s="3"/>
      <c r="C190" s="3" t="s">
        <v>226</v>
      </c>
      <c r="D190" s="8">
        <v>150</v>
      </c>
      <c r="E190" s="7"/>
      <c r="F190" s="3"/>
      <c r="G190" s="8">
        <f>D190</f>
        <v>150</v>
      </c>
      <c r="H190" s="7" t="s">
        <v>26</v>
      </c>
    </row>
    <row r="191" spans="1:8" ht="15" customHeight="1" x14ac:dyDescent="0.3">
      <c r="A191" s="3"/>
      <c r="B191" s="3"/>
      <c r="C191" s="3" t="s">
        <v>227</v>
      </c>
      <c r="D191" s="8"/>
      <c r="E191" s="7"/>
      <c r="F191" s="3"/>
      <c r="G191" s="8"/>
      <c r="H191" s="7"/>
    </row>
    <row r="192" spans="1:8" ht="72" customHeight="1" x14ac:dyDescent="0.3">
      <c r="A192" s="3" t="s">
        <v>190</v>
      </c>
      <c r="B192" s="3"/>
      <c r="C192" s="3" t="s">
        <v>191</v>
      </c>
      <c r="D192" s="8">
        <v>450</v>
      </c>
      <c r="E192" s="7"/>
      <c r="F192" s="3"/>
      <c r="G192" s="8">
        <f>D192</f>
        <v>450</v>
      </c>
      <c r="H192" s="7" t="s">
        <v>26</v>
      </c>
    </row>
    <row r="193" spans="1:8" ht="72" customHeight="1" x14ac:dyDescent="0.3">
      <c r="A193" s="3" t="s">
        <v>183</v>
      </c>
      <c r="B193" s="3"/>
      <c r="C193" s="3" t="s">
        <v>189</v>
      </c>
      <c r="D193" s="8">
        <v>220</v>
      </c>
      <c r="E193" s="7"/>
      <c r="F193" s="3"/>
      <c r="G193" s="8">
        <f>3*D193</f>
        <v>660</v>
      </c>
      <c r="H193" s="7" t="s">
        <v>26</v>
      </c>
    </row>
    <row r="194" spans="1:8" ht="16.8" customHeight="1" x14ac:dyDescent="0.3">
      <c r="A194" s="3"/>
      <c r="B194" s="3"/>
      <c r="C194" s="3" t="s">
        <v>188</v>
      </c>
      <c r="D194" s="8"/>
      <c r="E194" s="7"/>
      <c r="F194" s="3"/>
      <c r="G194" s="8"/>
      <c r="H194" s="7" t="s">
        <v>26</v>
      </c>
    </row>
    <row r="195" spans="1:8" ht="72" customHeight="1" x14ac:dyDescent="0.3">
      <c r="A195" s="3" t="s">
        <v>184</v>
      </c>
      <c r="B195" s="3"/>
      <c r="C195" s="3" t="s">
        <v>187</v>
      </c>
      <c r="D195" s="8">
        <v>200</v>
      </c>
      <c r="E195" s="7"/>
      <c r="F195" s="3"/>
      <c r="G195" s="8">
        <f>2*D195</f>
        <v>400</v>
      </c>
      <c r="H195" s="7" t="s">
        <v>26</v>
      </c>
    </row>
    <row r="196" spans="1:8" ht="16.8" customHeight="1" x14ac:dyDescent="0.3">
      <c r="A196" s="3"/>
      <c r="B196" s="3"/>
      <c r="C196" s="3" t="s">
        <v>188</v>
      </c>
      <c r="D196" s="8"/>
      <c r="E196" s="7"/>
      <c r="F196" s="3"/>
      <c r="G196" s="8"/>
      <c r="H196" s="7" t="s">
        <v>26</v>
      </c>
    </row>
    <row r="197" spans="1:8" ht="72" customHeight="1" x14ac:dyDescent="0.3">
      <c r="A197" s="3" t="s">
        <v>185</v>
      </c>
      <c r="B197" s="3"/>
      <c r="C197" s="3" t="s">
        <v>186</v>
      </c>
      <c r="D197" s="8">
        <v>200</v>
      </c>
      <c r="E197" s="7"/>
      <c r="F197" s="3"/>
      <c r="G197" s="8">
        <f>2*D197</f>
        <v>400</v>
      </c>
      <c r="H197" s="7" t="s">
        <v>26</v>
      </c>
    </row>
    <row r="198" spans="1:8" ht="16.8" customHeight="1" x14ac:dyDescent="0.3">
      <c r="A198" s="3"/>
      <c r="B198" s="3"/>
      <c r="C198" s="3" t="s">
        <v>188</v>
      </c>
      <c r="D198" s="8"/>
      <c r="E198" s="7"/>
      <c r="F198" s="3"/>
      <c r="G198" s="8"/>
      <c r="H198" s="7" t="s">
        <v>26</v>
      </c>
    </row>
    <row r="199" spans="1:8" ht="16.8" customHeight="1" x14ac:dyDescent="0.3">
      <c r="A199" s="3"/>
      <c r="B199" s="3"/>
      <c r="C199" s="3"/>
      <c r="D199" s="8"/>
      <c r="E199" s="7"/>
      <c r="F199" s="3"/>
      <c r="G199" s="8"/>
      <c r="H199" s="7"/>
    </row>
    <row r="200" spans="1:8" ht="16.8" customHeight="1" x14ac:dyDescent="0.3">
      <c r="A200" s="3" t="s">
        <v>325</v>
      </c>
      <c r="B200" s="3"/>
      <c r="C200" s="3" t="s">
        <v>326</v>
      </c>
      <c r="D200" s="8"/>
      <c r="E200" s="7"/>
      <c r="F200" s="3" t="s">
        <v>329</v>
      </c>
      <c r="G200" s="8">
        <v>1000</v>
      </c>
      <c r="H200" s="7"/>
    </row>
    <row r="201" spans="1:8" ht="16.8" customHeight="1" x14ac:dyDescent="0.3">
      <c r="A201" s="3"/>
      <c r="B201" s="3"/>
      <c r="C201" s="3" t="s">
        <v>327</v>
      </c>
      <c r="D201" s="8" t="s">
        <v>328</v>
      </c>
      <c r="E201" s="7"/>
      <c r="F201" s="3"/>
      <c r="G201" s="8"/>
      <c r="H201" s="7"/>
    </row>
    <row r="202" spans="1:8" ht="16.8" customHeight="1" x14ac:dyDescent="0.3">
      <c r="A202" s="3"/>
      <c r="B202" s="3"/>
      <c r="C202" s="3"/>
      <c r="D202" s="8"/>
      <c r="E202" s="7"/>
      <c r="F202" s="3"/>
      <c r="G202" s="8"/>
      <c r="H202" s="7"/>
    </row>
    <row r="203" spans="1:8" ht="16.8" customHeight="1" x14ac:dyDescent="0.3">
      <c r="A203" s="3" t="s">
        <v>296</v>
      </c>
      <c r="B203" s="3"/>
      <c r="C203" s="3" t="s">
        <v>295</v>
      </c>
      <c r="D203" s="8">
        <v>400</v>
      </c>
      <c r="E203" s="7"/>
      <c r="F203" s="3"/>
      <c r="G203" s="8">
        <v>400</v>
      </c>
      <c r="H203" s="7" t="s">
        <v>297</v>
      </c>
    </row>
    <row r="204" spans="1:8" ht="16.8" customHeight="1" x14ac:dyDescent="0.3">
      <c r="A204" s="3" t="s">
        <v>298</v>
      </c>
      <c r="B204" s="3"/>
      <c r="C204" s="3" t="s">
        <v>299</v>
      </c>
      <c r="D204" s="8">
        <v>40</v>
      </c>
      <c r="E204" s="7"/>
      <c r="F204" s="3"/>
      <c r="G204" s="8"/>
      <c r="H204" s="7" t="s">
        <v>297</v>
      </c>
    </row>
    <row r="205" spans="1:8" ht="16.8" customHeight="1" x14ac:dyDescent="0.3">
      <c r="A205" s="3" t="s">
        <v>300</v>
      </c>
      <c r="B205" s="3"/>
      <c r="C205" s="3" t="s">
        <v>301</v>
      </c>
      <c r="D205" s="8">
        <v>500</v>
      </c>
      <c r="E205" s="7"/>
      <c r="F205" s="3"/>
      <c r="G205" s="8"/>
      <c r="H205" s="7" t="s">
        <v>297</v>
      </c>
    </row>
    <row r="206" spans="1:8" ht="16.8" customHeight="1" x14ac:dyDescent="0.3">
      <c r="A206" s="3" t="s">
        <v>302</v>
      </c>
      <c r="B206" s="3"/>
      <c r="C206" s="3" t="s">
        <v>303</v>
      </c>
      <c r="D206" s="8">
        <v>150</v>
      </c>
      <c r="E206" s="7"/>
      <c r="F206" s="3"/>
      <c r="G206" s="8"/>
      <c r="H206" s="7" t="s">
        <v>297</v>
      </c>
    </row>
    <row r="207" spans="1:8" ht="15.6" customHeight="1" x14ac:dyDescent="0.3">
      <c r="A207" s="3"/>
      <c r="B207" s="3"/>
      <c r="C207" s="3"/>
      <c r="D207" s="8"/>
      <c r="E207" s="7"/>
      <c r="F207" s="3"/>
      <c r="G207" s="8"/>
      <c r="H207" s="7"/>
    </row>
    <row r="208" spans="1:8" ht="40.200000000000003" customHeight="1" x14ac:dyDescent="0.6">
      <c r="A208" s="13" t="s">
        <v>304</v>
      </c>
      <c r="B208" s="3"/>
      <c r="C208" s="3"/>
      <c r="D208" s="8"/>
      <c r="E208" s="7"/>
      <c r="F208" s="3"/>
      <c r="G208" s="8"/>
      <c r="H208" s="7"/>
    </row>
    <row r="209" spans="1:8" ht="16.8" customHeight="1" x14ac:dyDescent="0.3">
      <c r="A209" s="3"/>
      <c r="B209" s="3"/>
      <c r="C209" s="3"/>
      <c r="D209" s="8"/>
      <c r="E209" s="7"/>
      <c r="F209" s="3"/>
      <c r="G209" s="8"/>
      <c r="H209" s="7"/>
    </row>
    <row r="210" spans="1:8" ht="15.6" x14ac:dyDescent="0.3">
      <c r="A210" s="3" t="s">
        <v>12</v>
      </c>
      <c r="B210" s="3"/>
      <c r="C210" s="3" t="s">
        <v>39</v>
      </c>
      <c r="D210" s="8"/>
      <c r="E210" s="7"/>
      <c r="F210" s="3"/>
      <c r="G210" s="8">
        <f t="shared" si="1"/>
        <v>0</v>
      </c>
      <c r="H210" s="7" t="s">
        <v>26</v>
      </c>
    </row>
    <row r="211" spans="1:8" ht="19.8" customHeight="1" x14ac:dyDescent="0.3">
      <c r="A211" s="3" t="s">
        <v>13</v>
      </c>
      <c r="B211" s="3"/>
      <c r="C211" s="3"/>
      <c r="D211" s="8"/>
      <c r="E211" s="7"/>
      <c r="F211" s="3"/>
      <c r="G211" s="8">
        <f t="shared" si="1"/>
        <v>0</v>
      </c>
      <c r="H211" s="7" t="s">
        <v>26</v>
      </c>
    </row>
    <row r="212" spans="1:8" ht="19.8" customHeight="1" x14ac:dyDescent="0.3">
      <c r="A212" s="3" t="s">
        <v>14</v>
      </c>
      <c r="B212" s="3"/>
      <c r="C212" s="3"/>
      <c r="D212" s="8"/>
      <c r="E212" s="7"/>
      <c r="F212" s="3"/>
      <c r="G212" s="8">
        <f t="shared" si="1"/>
        <v>0</v>
      </c>
      <c r="H212" s="7" t="s">
        <v>26</v>
      </c>
    </row>
    <row r="213" spans="1:8" ht="19.8" customHeight="1" x14ac:dyDescent="0.3">
      <c r="A213" s="3" t="s">
        <v>16</v>
      </c>
      <c r="B213" s="3"/>
      <c r="C213" s="3" t="s">
        <v>17</v>
      </c>
      <c r="D213" s="8"/>
      <c r="E213" s="7"/>
      <c r="F213" s="3"/>
      <c r="G213" s="8">
        <f t="shared" si="1"/>
        <v>0</v>
      </c>
      <c r="H213" s="7" t="s">
        <v>26</v>
      </c>
    </row>
    <row r="214" spans="1:8" ht="19.8" customHeight="1" x14ac:dyDescent="0.3">
      <c r="A214" s="3" t="s">
        <v>15</v>
      </c>
      <c r="B214" s="3"/>
      <c r="C214" s="3" t="s">
        <v>18</v>
      </c>
      <c r="D214" s="8"/>
      <c r="E214" s="7"/>
      <c r="F214" s="3"/>
      <c r="G214" s="8">
        <f t="shared" si="1"/>
        <v>0</v>
      </c>
      <c r="H214" s="7" t="s">
        <v>26</v>
      </c>
    </row>
    <row r="215" spans="1:8" ht="19.8" customHeight="1" x14ac:dyDescent="0.3">
      <c r="A215" s="3" t="s">
        <v>19</v>
      </c>
      <c r="B215" s="3"/>
      <c r="C215" s="3" t="s">
        <v>20</v>
      </c>
      <c r="D215" s="8"/>
      <c r="E215" s="7"/>
      <c r="F215" s="3"/>
      <c r="G215" s="8">
        <f t="shared" si="1"/>
        <v>0</v>
      </c>
      <c r="H215" s="7" t="s">
        <v>26</v>
      </c>
    </row>
    <row r="216" spans="1:8" ht="19.8" customHeight="1" x14ac:dyDescent="0.3">
      <c r="A216" s="3"/>
      <c r="B216" s="3"/>
      <c r="C216" s="3"/>
      <c r="D216" s="8"/>
      <c r="E216" s="7"/>
      <c r="F216" s="3"/>
      <c r="G216" s="8"/>
      <c r="H216" s="7"/>
    </row>
    <row r="217" spans="1:8" ht="19.8" customHeight="1" x14ac:dyDescent="0.3">
      <c r="A217" s="3"/>
      <c r="B217" s="3"/>
      <c r="C217" s="3"/>
      <c r="D217" s="8"/>
      <c r="E217" s="7"/>
      <c r="F217" s="3"/>
      <c r="G217" s="8" t="s">
        <v>6</v>
      </c>
      <c r="H217" s="7"/>
    </row>
    <row r="218" spans="1:8" ht="19.8" customHeight="1" x14ac:dyDescent="0.3">
      <c r="A218" s="3"/>
      <c r="B218" s="3"/>
      <c r="C218" s="9" t="s">
        <v>195</v>
      </c>
      <c r="D218" s="8"/>
      <c r="E218" s="7"/>
      <c r="F218" s="3"/>
      <c r="G218" s="8" t="s">
        <v>6</v>
      </c>
      <c r="H218" s="7"/>
    </row>
    <row r="219" spans="1:8" ht="19.8" customHeight="1" x14ac:dyDescent="0.3">
      <c r="A219" s="3"/>
      <c r="B219" s="3"/>
      <c r="C219" s="9" t="s">
        <v>199</v>
      </c>
      <c r="D219" s="8"/>
      <c r="E219" s="7"/>
      <c r="F219" s="3"/>
      <c r="G219" s="8" t="s">
        <v>6</v>
      </c>
      <c r="H219" s="7"/>
    </row>
    <row r="220" spans="1:8" ht="19.8" customHeight="1" x14ac:dyDescent="0.3">
      <c r="A220" s="3"/>
      <c r="B220" s="3"/>
      <c r="C220" s="9" t="s">
        <v>200</v>
      </c>
      <c r="D220" s="8"/>
      <c r="E220" s="7"/>
      <c r="F220" s="3"/>
      <c r="G220" s="8" t="s">
        <v>6</v>
      </c>
      <c r="H220" s="7"/>
    </row>
    <row r="221" spans="1:8" ht="19.8" customHeight="1" x14ac:dyDescent="0.3">
      <c r="A221" s="3"/>
      <c r="B221" s="3"/>
      <c r="C221" s="9" t="s">
        <v>196</v>
      </c>
      <c r="D221" s="8"/>
      <c r="E221" s="7"/>
      <c r="F221" s="3"/>
      <c r="G221" s="8" t="s">
        <v>6</v>
      </c>
      <c r="H221" s="7"/>
    </row>
    <row r="222" spans="1:8" ht="19.8" customHeight="1" x14ac:dyDescent="0.3">
      <c r="A222" s="3"/>
      <c r="B222" s="3"/>
      <c r="C222" s="9" t="s">
        <v>197</v>
      </c>
      <c r="D222" s="8"/>
      <c r="E222" s="7"/>
      <c r="F222" s="3"/>
      <c r="G222" s="8" t="s">
        <v>6</v>
      </c>
      <c r="H222" s="7"/>
    </row>
    <row r="223" spans="1:8" ht="19.8" customHeight="1" x14ac:dyDescent="0.3">
      <c r="A223" s="3"/>
      <c r="B223" s="3"/>
      <c r="C223" s="9" t="s">
        <v>198</v>
      </c>
      <c r="D223" s="8"/>
      <c r="E223" s="7"/>
      <c r="F223" s="3"/>
      <c r="G223" s="8" t="s">
        <v>6</v>
      </c>
      <c r="H223" s="7"/>
    </row>
    <row r="224" spans="1:8" ht="19.8" customHeight="1" x14ac:dyDescent="0.3">
      <c r="A224" s="3"/>
      <c r="B224" s="3"/>
      <c r="C224" s="3"/>
      <c r="D224" s="3" t="s">
        <v>6</v>
      </c>
      <c r="E224" s="7"/>
      <c r="F224" s="3"/>
      <c r="G224" s="3"/>
      <c r="H224" s="7"/>
    </row>
    <row r="225" spans="1:8" ht="19.8" customHeight="1" x14ac:dyDescent="0.3">
      <c r="A225" s="3"/>
      <c r="B225" s="3"/>
      <c r="C225" s="3"/>
      <c r="D225" s="3" t="s">
        <v>6</v>
      </c>
      <c r="E225" s="7"/>
      <c r="F225" s="3"/>
      <c r="G225" s="3"/>
      <c r="H225" s="7"/>
    </row>
    <row r="226" spans="1:8" ht="19.8" customHeight="1" x14ac:dyDescent="0.3">
      <c r="A226" s="3"/>
      <c r="B226" s="3"/>
      <c r="C226" s="3"/>
      <c r="D226" s="3" t="s">
        <v>6</v>
      </c>
      <c r="E226" s="7"/>
      <c r="F226" s="3"/>
      <c r="G226" s="3">
        <f>SUM(G4:G225)</f>
        <v>112720</v>
      </c>
      <c r="H226" s="7"/>
    </row>
    <row r="227" spans="1:8" ht="19.8" customHeight="1" x14ac:dyDescent="0.3">
      <c r="A227" s="3"/>
      <c r="B227" s="3"/>
      <c r="C227" s="3"/>
      <c r="D227" s="3" t="s">
        <v>6</v>
      </c>
      <c r="E227" s="7"/>
      <c r="F227" s="3"/>
      <c r="G227" s="3"/>
      <c r="H227" s="7"/>
    </row>
    <row r="228" spans="1:8" ht="19.8" customHeight="1" x14ac:dyDescent="0.3">
      <c r="A228" s="3"/>
      <c r="B228" s="3"/>
      <c r="C228" s="3"/>
      <c r="D228" s="3"/>
      <c r="E228" s="7"/>
      <c r="F228" s="3"/>
      <c r="G228" s="3"/>
      <c r="H228" s="7"/>
    </row>
    <row r="229" spans="1:8" ht="19.8" customHeight="1" x14ac:dyDescent="0.3">
      <c r="A229" s="3"/>
      <c r="B229" s="3"/>
      <c r="C229" s="3"/>
      <c r="D229" s="3"/>
      <c r="E229" s="7"/>
      <c r="F229" s="3"/>
      <c r="G229" s="3"/>
      <c r="H229" s="7"/>
    </row>
    <row r="230" spans="1:8" ht="19.8" customHeight="1" x14ac:dyDescent="0.3">
      <c r="A230" s="3"/>
      <c r="B230" s="3"/>
      <c r="C230" s="3"/>
      <c r="D230" s="3"/>
      <c r="E230" s="7"/>
      <c r="F230" s="3"/>
      <c r="G230" s="3"/>
      <c r="H230" s="7"/>
    </row>
    <row r="231" spans="1:8" ht="19.8" customHeight="1" x14ac:dyDescent="0.3">
      <c r="A231" s="3"/>
      <c r="B231" s="3"/>
      <c r="C231" s="3"/>
      <c r="D231" s="3"/>
      <c r="E231" s="7"/>
      <c r="F231" s="3"/>
      <c r="G231" s="3"/>
      <c r="H231" s="7"/>
    </row>
    <row r="232" spans="1:8" ht="19.8" customHeight="1" x14ac:dyDescent="0.3">
      <c r="A232" s="3"/>
      <c r="B232" s="3"/>
      <c r="C232" s="3"/>
      <c r="D232" s="3"/>
      <c r="E232" s="7"/>
      <c r="F232" s="3"/>
      <c r="G232" s="3"/>
      <c r="H232" s="7"/>
    </row>
    <row r="233" spans="1:8" ht="19.8" customHeight="1" x14ac:dyDescent="0.3">
      <c r="A233" s="3"/>
      <c r="B233" s="3"/>
      <c r="C233" s="3"/>
      <c r="D233" s="3"/>
      <c r="E233" s="7"/>
      <c r="F233" s="3"/>
      <c r="G233" s="3"/>
      <c r="H233" s="7"/>
    </row>
    <row r="234" spans="1:8" ht="19.8" customHeight="1" x14ac:dyDescent="0.3">
      <c r="A234" s="3"/>
      <c r="B234" s="3"/>
      <c r="C234" s="3"/>
      <c r="D234" s="3"/>
      <c r="E234" s="7"/>
      <c r="F234" s="3"/>
      <c r="G234" s="3"/>
      <c r="H234" s="7"/>
    </row>
    <row r="235" spans="1:8" ht="19.8" customHeight="1" x14ac:dyDescent="0.3">
      <c r="A235" s="3"/>
      <c r="B235" s="3"/>
      <c r="C235" s="3"/>
      <c r="D235" s="3"/>
      <c r="E235" s="7"/>
      <c r="F235" s="3"/>
      <c r="G235" s="3"/>
      <c r="H235" s="7"/>
    </row>
    <row r="236" spans="1:8" ht="19.8" customHeight="1" x14ac:dyDescent="0.3">
      <c r="A236" s="3"/>
      <c r="B236" s="3"/>
      <c r="C236" s="3"/>
      <c r="D236" s="3"/>
      <c r="E236" s="7"/>
      <c r="F236" s="3"/>
      <c r="G236" s="3"/>
      <c r="H236" s="7"/>
    </row>
    <row r="237" spans="1:8" ht="19.8" customHeight="1" x14ac:dyDescent="0.3">
      <c r="A237" s="3"/>
      <c r="B237" s="3"/>
      <c r="C237" s="3"/>
      <c r="D237" s="3"/>
      <c r="E237" s="7"/>
      <c r="F237" s="3"/>
      <c r="G237" s="3"/>
      <c r="H237" s="7"/>
    </row>
    <row r="238" spans="1:8" ht="19.8" customHeight="1" x14ac:dyDescent="0.3">
      <c r="A238" s="3"/>
      <c r="B238" s="3"/>
      <c r="C238" s="3"/>
      <c r="D238" s="3"/>
      <c r="E238" s="7"/>
      <c r="F238" s="3"/>
      <c r="G238" s="3"/>
      <c r="H238" s="7"/>
    </row>
    <row r="239" spans="1:8" ht="19.8" customHeight="1" x14ac:dyDescent="0.3">
      <c r="A239" s="3"/>
      <c r="B239" s="3"/>
      <c r="C239" s="3"/>
      <c r="D239" s="3"/>
      <c r="E239" s="7"/>
      <c r="F239" s="3"/>
      <c r="G239" s="3"/>
      <c r="H239" s="7"/>
    </row>
    <row r="240" spans="1:8" ht="19.8" customHeight="1" x14ac:dyDescent="0.3">
      <c r="A240" s="3"/>
      <c r="B240" s="3"/>
      <c r="C240" s="3"/>
      <c r="D240" s="3"/>
      <c r="E240" s="7"/>
      <c r="F240" s="3"/>
      <c r="G240" s="3"/>
      <c r="H240" s="7"/>
    </row>
    <row r="241" spans="1:8" ht="19.8" customHeight="1" x14ac:dyDescent="0.3">
      <c r="A241" s="3"/>
      <c r="B241" s="3"/>
      <c r="C241" s="3"/>
      <c r="D241" s="3"/>
      <c r="E241" s="7"/>
      <c r="F241" s="3"/>
      <c r="G241" s="3"/>
      <c r="H241" s="7"/>
    </row>
    <row r="242" spans="1:8" ht="19.8" customHeight="1" x14ac:dyDescent="0.3">
      <c r="A242" s="3"/>
      <c r="B242" s="3"/>
      <c r="C242" s="3"/>
      <c r="D242" s="3"/>
      <c r="E242" s="7"/>
      <c r="F242" s="3"/>
      <c r="G242" s="3"/>
      <c r="H242" s="7"/>
    </row>
    <row r="243" spans="1:8" ht="19.8" customHeight="1" x14ac:dyDescent="0.3">
      <c r="A243" s="3"/>
      <c r="B243" s="3"/>
      <c r="C243" s="3"/>
      <c r="D243" s="3"/>
      <c r="E243" s="7"/>
      <c r="F243" s="3"/>
      <c r="G243" s="3"/>
      <c r="H243" s="7"/>
    </row>
    <row r="244" spans="1:8" ht="19.8" customHeight="1" x14ac:dyDescent="0.3">
      <c r="A244" s="3"/>
      <c r="B244" s="3"/>
      <c r="C244" s="3"/>
      <c r="D244" s="3"/>
      <c r="E244" s="7"/>
      <c r="F244" s="3"/>
      <c r="G244" s="3"/>
      <c r="H244" s="7"/>
    </row>
    <row r="245" spans="1:8" ht="19.8" customHeight="1" x14ac:dyDescent="0.3">
      <c r="A245" s="3"/>
      <c r="B245" s="3"/>
      <c r="C245" s="3"/>
      <c r="D245" s="3"/>
      <c r="E245" s="7"/>
      <c r="F245" s="3"/>
      <c r="G245" s="3"/>
      <c r="H245" s="7"/>
    </row>
    <row r="246" spans="1:8" ht="19.8" customHeight="1" x14ac:dyDescent="0.3">
      <c r="A246" s="3"/>
      <c r="B246" s="3"/>
      <c r="C246" s="3"/>
      <c r="D246" s="3"/>
      <c r="E246" s="7"/>
      <c r="F246" s="3"/>
      <c r="G246" s="3"/>
      <c r="H246" s="7"/>
    </row>
    <row r="247" spans="1:8" ht="19.8" customHeight="1" x14ac:dyDescent="0.3">
      <c r="A247" s="3"/>
      <c r="B247" s="3"/>
      <c r="C247" s="3"/>
      <c r="D247" s="3"/>
      <c r="E247" s="7"/>
      <c r="F247" s="3"/>
      <c r="G247" s="3"/>
      <c r="H247" s="7"/>
    </row>
    <row r="248" spans="1:8" ht="19.8" customHeight="1" x14ac:dyDescent="0.3">
      <c r="A248" s="3"/>
      <c r="B248" s="3"/>
      <c r="C248" s="3"/>
      <c r="D248" s="3"/>
      <c r="E248" s="7"/>
      <c r="F248" s="3"/>
      <c r="G248" s="3"/>
      <c r="H248" s="7"/>
    </row>
    <row r="249" spans="1:8" ht="19.8" customHeight="1" x14ac:dyDescent="0.3">
      <c r="A249" s="3"/>
      <c r="B249" s="3"/>
      <c r="C249" s="3"/>
      <c r="D249" s="3"/>
      <c r="E249" s="7"/>
      <c r="F249" s="3"/>
      <c r="G249" s="3"/>
      <c r="H249" s="7"/>
    </row>
    <row r="250" spans="1:8" ht="19.8" customHeight="1" x14ac:dyDescent="0.3">
      <c r="A250" s="3"/>
      <c r="B250" s="3"/>
      <c r="C250" s="3"/>
      <c r="D250" s="3"/>
      <c r="E250" s="7"/>
      <c r="F250" s="3"/>
      <c r="G250" s="3"/>
      <c r="H250" s="7"/>
    </row>
    <row r="251" spans="1:8" ht="15.6" x14ac:dyDescent="0.3">
      <c r="A251" s="3"/>
      <c r="B251" s="3"/>
      <c r="C251" s="3"/>
      <c r="D251" s="3"/>
      <c r="E251" s="7"/>
      <c r="F251" s="3"/>
      <c r="G251" s="3"/>
      <c r="H251" s="7"/>
    </row>
    <row r="252" spans="1:8" ht="15.6" x14ac:dyDescent="0.3">
      <c r="A252" s="3"/>
      <c r="B252" s="3"/>
      <c r="C252" s="3"/>
      <c r="D252" s="3"/>
      <c r="E252" s="7"/>
      <c r="F252" s="3"/>
      <c r="G252" s="3"/>
      <c r="H252" s="7"/>
    </row>
    <row r="253" spans="1:8" ht="15.6" x14ac:dyDescent="0.3">
      <c r="A253" s="3"/>
      <c r="B253" s="3"/>
      <c r="C253" s="3"/>
      <c r="D253" s="3"/>
      <c r="E253" s="7"/>
      <c r="F253" s="3"/>
      <c r="G253" s="3"/>
      <c r="H253" s="7"/>
    </row>
    <row r="254" spans="1:8" ht="15.6" x14ac:dyDescent="0.3">
      <c r="A254" s="3"/>
      <c r="B254" s="3"/>
      <c r="C254" s="3"/>
      <c r="D254" s="3"/>
      <c r="E254" s="7"/>
      <c r="F254" s="3"/>
      <c r="G254" s="3"/>
      <c r="H254" s="7"/>
    </row>
    <row r="255" spans="1:8" ht="15.6" x14ac:dyDescent="0.3">
      <c r="A255" s="3"/>
      <c r="B255" s="3"/>
      <c r="C255" s="3"/>
      <c r="D255" s="3"/>
      <c r="E255" s="7"/>
      <c r="F255" s="3"/>
      <c r="G255" s="3"/>
      <c r="H255" s="7"/>
    </row>
    <row r="256" spans="1:8" ht="15.6" x14ac:dyDescent="0.3">
      <c r="A256" s="3"/>
      <c r="B256" s="3"/>
      <c r="C256" s="3"/>
      <c r="D256" s="3"/>
      <c r="E256" s="7"/>
      <c r="F256" s="3"/>
      <c r="G256" s="3"/>
      <c r="H256" s="7"/>
    </row>
    <row r="257" spans="1:8" ht="15.6" x14ac:dyDescent="0.3">
      <c r="A257" s="3"/>
      <c r="B257" s="3"/>
      <c r="C257" s="3"/>
      <c r="D257" s="3"/>
      <c r="E257" s="7"/>
      <c r="F257" s="3"/>
      <c r="G257" s="3"/>
      <c r="H257" s="7"/>
    </row>
    <row r="258" spans="1:8" ht="15.6" x14ac:dyDescent="0.3">
      <c r="A258" s="3"/>
      <c r="B258" s="3"/>
      <c r="C258" s="3"/>
      <c r="D258" s="3"/>
      <c r="E258" s="7"/>
      <c r="F258" s="3"/>
      <c r="G258" s="3"/>
      <c r="H258" s="7"/>
    </row>
    <row r="259" spans="1:8" ht="15.6" x14ac:dyDescent="0.3">
      <c r="A259" s="3"/>
      <c r="B259" s="3"/>
      <c r="C259" s="3"/>
      <c r="D259" s="3"/>
      <c r="E259" s="7"/>
      <c r="F259" s="3"/>
      <c r="G259" s="3"/>
      <c r="H259" s="7"/>
    </row>
    <row r="260" spans="1:8" ht="15.6" x14ac:dyDescent="0.3">
      <c r="A260" s="3"/>
      <c r="B260" s="3"/>
      <c r="C260" s="3"/>
      <c r="D260" s="3"/>
      <c r="E260" s="7"/>
      <c r="F260" s="3"/>
      <c r="G260" s="3"/>
      <c r="H260" s="7"/>
    </row>
    <row r="261" spans="1:8" ht="15.6" x14ac:dyDescent="0.3">
      <c r="A261" s="3"/>
      <c r="B261" s="3"/>
      <c r="C261" s="3"/>
      <c r="D261" s="3"/>
      <c r="E261" s="7"/>
      <c r="F261" s="3"/>
      <c r="G261" s="3"/>
      <c r="H261" s="7"/>
    </row>
    <row r="262" spans="1:8" ht="15.6" x14ac:dyDescent="0.3">
      <c r="A262" s="3"/>
      <c r="B262" s="3"/>
      <c r="C262" s="3"/>
      <c r="D262" s="3"/>
      <c r="E262" s="7"/>
      <c r="F262" s="3"/>
      <c r="G262" s="3"/>
      <c r="H262" s="7"/>
    </row>
    <row r="263" spans="1:8" ht="15.6" x14ac:dyDescent="0.3">
      <c r="A263" s="3"/>
      <c r="B263" s="3"/>
      <c r="C263" s="3"/>
      <c r="D263" s="3"/>
      <c r="E263" s="7"/>
      <c r="F263" s="3"/>
      <c r="G263" s="3"/>
      <c r="H263" s="7"/>
    </row>
    <row r="264" spans="1:8" ht="15.6" x14ac:dyDescent="0.3">
      <c r="A264" s="3"/>
      <c r="B264" s="3"/>
      <c r="C264" s="3"/>
      <c r="D264" s="3"/>
      <c r="E264" s="7"/>
      <c r="F264" s="3"/>
      <c r="G264" s="3"/>
      <c r="H264" s="7"/>
    </row>
    <row r="265" spans="1:8" ht="15.6" x14ac:dyDescent="0.3">
      <c r="A265" s="3"/>
      <c r="B265" s="3"/>
      <c r="C265" s="3"/>
      <c r="D265" s="3"/>
      <c r="E265" s="7"/>
      <c r="F265" s="3"/>
      <c r="G265" s="3"/>
      <c r="H265" s="7"/>
    </row>
    <row r="266" spans="1:8" ht="15.6" x14ac:dyDescent="0.3">
      <c r="A266" s="3"/>
      <c r="B266" s="3"/>
      <c r="C266" s="3"/>
      <c r="D266" s="3"/>
      <c r="E266" s="7"/>
      <c r="F266" s="3"/>
      <c r="G266" s="3"/>
      <c r="H266" s="7"/>
    </row>
    <row r="267" spans="1:8" ht="15.6" x14ac:dyDescent="0.3">
      <c r="A267" s="3"/>
      <c r="B267" s="3"/>
      <c r="C267" s="3"/>
      <c r="D267" s="3"/>
      <c r="E267" s="7"/>
      <c r="F267" s="3"/>
      <c r="G267" s="3"/>
      <c r="H267" s="7"/>
    </row>
    <row r="268" spans="1:8" ht="15.6" x14ac:dyDescent="0.3">
      <c r="A268" s="3"/>
      <c r="B268" s="3"/>
      <c r="C268" s="3"/>
      <c r="D268" s="3"/>
      <c r="E268" s="7"/>
      <c r="F268" s="3"/>
      <c r="G268" s="3"/>
      <c r="H268" s="7"/>
    </row>
    <row r="269" spans="1:8" ht="15.6" x14ac:dyDescent="0.3">
      <c r="A269" s="3"/>
      <c r="B269" s="3"/>
      <c r="C269" s="3"/>
      <c r="D269" s="3"/>
      <c r="E269" s="7"/>
      <c r="F269" s="3"/>
      <c r="G269" s="3"/>
      <c r="H269" s="7"/>
    </row>
    <row r="270" spans="1:8" ht="15.6" x14ac:dyDescent="0.3">
      <c r="A270" s="3"/>
      <c r="B270" s="3"/>
      <c r="C270" s="3"/>
      <c r="D270" s="3"/>
      <c r="E270" s="7"/>
      <c r="F270" s="3"/>
      <c r="G270" s="3"/>
      <c r="H270" s="7"/>
    </row>
    <row r="271" spans="1:8" ht="15.6" x14ac:dyDescent="0.3">
      <c r="H271" s="7"/>
    </row>
    <row r="272" spans="1:8" ht="15.6" x14ac:dyDescent="0.3">
      <c r="H272" s="7"/>
    </row>
    <row r="273" spans="8:8" ht="15.6" x14ac:dyDescent="0.3">
      <c r="H273" s="7"/>
    </row>
  </sheetData>
  <printOptions gridLines="1"/>
  <pageMargins left="0.7" right="0.7" top="0.75" bottom="0.75" header="0.3" footer="0.3"/>
  <pageSetup scale="69" fitToHeight="0" orientation="landscape" r:id="rId1"/>
  <headerFooter>
    <oddHeader>&amp;LKissel Parts Exchange&amp;CPage &amp;P</oddHeader>
    <oddFooter>&amp;LKissel Parts Exchange &amp;C&amp;P</oddFooter>
  </headerFooter>
  <ignoredErrors>
    <ignoredError sqref="G27 G29 G33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Hausmann</dc:creator>
  <cp:lastModifiedBy>Ron Hausmann</cp:lastModifiedBy>
  <cp:lastPrinted>2024-09-28T15:22:19Z</cp:lastPrinted>
  <dcterms:created xsi:type="dcterms:W3CDTF">2020-12-30T22:03:26Z</dcterms:created>
  <dcterms:modified xsi:type="dcterms:W3CDTF">2024-10-20T19:36:39Z</dcterms:modified>
</cp:coreProperties>
</file>